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قادری\"/>
    </mc:Choice>
  </mc:AlternateContent>
  <xr:revisionPtr revIDLastSave="0" documentId="13_ncr:1_{CEA968DA-5E7D-4B76-97F9-F125946B604E}" xr6:coauthVersionLast="36" xr6:coauthVersionMax="47" xr10:uidLastSave="{00000000-0000-0000-0000-000000000000}"/>
  <bookViews>
    <workbookView xWindow="-120" yWindow="-120" windowWidth="29040" windowHeight="15720" tabRatio="913" activeTab="5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3">'تعدیل قیمت'!$A$1:$N$10</definedName>
    <definedName name="_xlnm.Print_Area" localSheetId="5">درآمد!$A$1:$K$13</definedName>
    <definedName name="_xlnm.Print_Area" localSheetId="8">'درآمد سپرده بانکی'!$A$1:$K$12</definedName>
    <definedName name="_xlnm.Print_Area" localSheetId="7">'درآمد سرمایه گذاری در اوراق به'!$A$1:$S$12</definedName>
    <definedName name="_xlnm.Print_Area" localSheetId="6">'درآمد سرمایه گذاری در سهام'!$A$1:$X$56</definedName>
    <definedName name="_xlnm.Print_Area" localSheetId="10">'درآمد سود سهام'!$A$1:$T$15</definedName>
    <definedName name="_xlnm.Print_Area" localSheetId="13">'درآمد ناشی از تغییر قیمت اوراق'!$A$1:$S$30</definedName>
    <definedName name="_xlnm.Print_Area" localSheetId="12">'درآمد ناشی از فروش'!$A$1:$S$51</definedName>
    <definedName name="_xlnm.Print_Area" localSheetId="9">'سایر درآمدها'!$A$1:$G$11</definedName>
    <definedName name="_xlnm.Print_Area" localSheetId="4">سپرده!$A$1:$M$14</definedName>
    <definedName name="_xlnm.Print_Area" localSheetId="1">سهام!$A$1:$AC$42</definedName>
    <definedName name="_xlnm.Print_Area" localSheetId="11">'سود سپرده بانکی'!$A$1:$N$12</definedName>
    <definedName name="_xlnm.Print_Area" localSheetId="0">'صورت وضعیت'!$A$1:$C$6</definedName>
  </definedNames>
  <calcPr calcId="191029"/>
</workbook>
</file>

<file path=xl/calcChain.xml><?xml version="1.0" encoding="utf-8"?>
<calcChain xmlns="http://schemas.openxmlformats.org/spreadsheetml/2006/main">
  <c r="L13" i="8" l="1"/>
  <c r="L14" i="7"/>
  <c r="J13" i="8"/>
  <c r="W10" i="9" l="1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9" i="9"/>
  <c r="L56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9" i="9"/>
  <c r="H13" i="8"/>
  <c r="AB42" i="2"/>
</calcChain>
</file>

<file path=xl/sharedStrings.xml><?xml version="1.0" encoding="utf-8"?>
<sst xmlns="http://schemas.openxmlformats.org/spreadsheetml/2006/main" count="427" uniqueCount="164">
  <si>
    <t>صندوق سرمایه گذاری سهام نگر کیمیا</t>
  </si>
  <si>
    <t>صورت وضعیت پرتفوی</t>
  </si>
  <si>
    <t>برای ماه منتهی به 1405/03/31</t>
  </si>
  <si>
    <t>-1</t>
  </si>
  <si>
    <t>سرمایه گذاری ها</t>
  </si>
  <si>
    <t>-1-1</t>
  </si>
  <si>
    <t>سرمایه گذاری در سهام و حق تقدم سهام</t>
  </si>
  <si>
    <t>1405/02/31</t>
  </si>
  <si>
    <t>تغییرات طی دوره</t>
  </si>
  <si>
    <t>1405/03/31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</si>
  <si>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</si>
  <si>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</si>
  <si>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</si>
  <si>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</si>
  <si>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</si>
  <si>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</si>
  <si>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</si>
  <si>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</si>
  <si>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</si>
  <si>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</si>
  <si>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تجارت</t>
  </si>
  <si>
    <t>بانک سینا</t>
  </si>
  <si>
    <t>بانک ملت</t>
  </si>
  <si>
    <t>پالایش نفت تهران</t>
  </si>
  <si>
    <t>پتروشیمی اروند</t>
  </si>
  <si>
    <t>پتروشیمی پردیس</t>
  </si>
  <si>
    <t>پست بانک ایران</t>
  </si>
  <si>
    <t>پویا زرکان آق دره</t>
  </si>
  <si>
    <t>تامین سرمایه بانک ملت</t>
  </si>
  <si>
    <t>تولید ژلاتین کپسول ایران</t>
  </si>
  <si>
    <t>ح . سرمایه گذاری صدرتامین</t>
  </si>
  <si>
    <t>ح . سرمایه‌گذاری‌ایران‌خودرو</t>
  </si>
  <si>
    <t>ح . معدنی‌وصنعتی‌چادرملو</t>
  </si>
  <si>
    <t>داروسازی‌ فارابی‌</t>
  </si>
  <si>
    <t>زامیاد</t>
  </si>
  <si>
    <t>سرمایه گذاری سیمان تامین</t>
  </si>
  <si>
    <t>سرمایه گذاری صدرتامین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</si>
  <si>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</si>
  <si>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</si>
  <si>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</si>
  <si>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</si>
  <si>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</si>
  <si>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</si>
  <si>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</si>
  <si>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</si>
  <si>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گروه‌بهمن‌</t>
  </si>
  <si>
    <t>گسترش‌سرمایه‌گذاری‌ایران‌خودرو</t>
  </si>
  <si>
    <t>معدنی‌وصنعتی‌چادرملو</t>
  </si>
  <si>
    <t>ملی‌ صنایع‌ مس‌ ایران‌</t>
  </si>
  <si>
    <t>نفت سپاهان</t>
  </si>
  <si>
    <t>واسپاری عصراعتماد</t>
  </si>
  <si>
    <t>کربن‌ ایران‌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</si>
  <si>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</si>
  <si>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</si>
  <si>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</si>
  <si>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</si>
  <si>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</si>
  <si>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</si>
  <si>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</si>
  <si>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</si>
  <si>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</si>
  <si>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</si>
  <si>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</si>
  <si>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</si>
  <si>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</si>
  <si>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</si>
  <si>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</si>
  <si>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</si>
  <si>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</si>
  <si>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</si>
  <si>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</si>
  <si>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</si>
  <si>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</si>
  <si>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</si>
  <si>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</si>
  <si>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</si>
  <si>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-100.77%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</si>
  <si>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</si>
  <si>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</si>
  <si>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</si>
  <si>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</si>
  <si>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</si>
  <si>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</si>
  <si>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ملاصدرا</t>
  </si>
  <si>
    <t>سپرده کوتاه مدت بانک تجارت ساعی</t>
  </si>
  <si>
    <t>سپرده کوتاه مدت بانک خاورمیانه نیاوران</t>
  </si>
  <si>
    <t>سپرده کوتاه مدت بانک ملت مسجد جامع شهرک غرب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</si>
  <si>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</si>
  <si>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</si>
  <si>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</si>
  <si>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</si>
  <si>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</si>
  <si>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</si>
  <si>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</si>
  <si>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</si>
  <si>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</si>
  <si>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</si>
  <si>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</si>
  <si>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</si>
  <si>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</si>
  <si>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</si>
  <si>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</si>
  <si>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</si>
  <si>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</si>
  <si>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</si>
  <si>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</si>
  <si>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</si>
  <si>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</si>
  <si>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</si>
  <si>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</si>
  <si>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</si>
  <si>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</si>
  <si>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مخابرات ایران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</si>
  <si>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</si>
  <si>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</si>
  <si>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</si>
  <si>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</si>
  <si>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</si>
  <si>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</si>
  <si>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گروه مالی صبا تامین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</si>
  <si>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</si>
  <si>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</si>
  <si>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</si>
  <si>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</si>
  <si>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</si>
  <si>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</si>
  <si>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</si>
  <si>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</si>
  <si>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</si>
  <si>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</si>
  <si>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</si>
  <si>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</si>
  <si>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</si>
  <si>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</si>
  <si>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</si>
  <si>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</si>
  <si>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</si>
  <si>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</si>
  <si>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</si>
  <si>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</si>
  <si>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</si>
  <si>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</si>
  <si>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</si>
  <si>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</si>
  <si>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</si>
  <si>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</si>
  <si>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</si>
  <si>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</si>
  <si>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1404/12/06</t>
  </si>
  <si>
    <t>1404/08/13</t>
  </si>
  <si>
    <t>1405/01/09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</si>
  <si>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</si>
  <si>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</si>
  <si>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</si>
  <si>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</si>
  <si>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</si>
  <si>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</si>
  <si>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</si>
  <si>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</si>
  <si>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</si>
  <si>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</si>
  <si>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به دستور سازمان بورس و اوراق بهادار به جهت اثرات جنگ تحمیلی</t>
  </si>
  <si>
    <t>حساب جاری</t>
  </si>
  <si>
    <t>سپرده کوتاه مدت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</si>
</sst>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333333"/>
      <name val="IRANSans"/>
    </font>
    <font>
      <sz val="10"/>
      <color rgb="FF8E8E93"/>
      <name val="IRANSans"/>
    </font>
    <font>
      <sz val="12"/>
      <color theme="1"/>
      <name val="B Nazanin"/>
      <charset val="178"/>
    </font>
    <font>
      <b/>
      <sz val="12"/>
      <color theme="1"/>
      <name val="B Nazanin"/>
      <charset val="178"/>
    </font>
    <font>
      <b/>
      <sz val="10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0" fontId="5" fillId="0" borderId="6" xfId="0" applyFont="1" applyFill="1" applyBorder="1" applyAlignment="1">
      <alignment horizontal="center" vertical="center" wrapText="1"/>
    </xf>
    <xf numFmtId="3" fontId="7" fillId="0" borderId="0" xfId="0" applyNumberFormat="1" applyFont="1" applyAlignment="1">
      <alignment horizontal="left"/>
    </xf>
    <xf numFmtId="164" fontId="0" fillId="0" borderId="0" xfId="1" applyNumberFormat="1" applyFont="1" applyAlignment="1">
      <alignment horizontal="left"/>
    </xf>
    <xf numFmtId="43" fontId="0" fillId="0" borderId="0" xfId="0" applyNumberFormat="1" applyAlignment="1">
      <alignment horizontal="left"/>
    </xf>
    <xf numFmtId="3" fontId="5" fillId="0" borderId="2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center" vertical="top"/>
    </xf>
    <xf numFmtId="3" fontId="8" fillId="0" borderId="0" xfId="0" applyNumberFormat="1" applyFont="1" applyAlignment="1">
      <alignment horizontal="left"/>
    </xf>
    <xf numFmtId="3" fontId="5" fillId="0" borderId="5" xfId="0" applyNumberFormat="1" applyFont="1" applyFill="1" applyBorder="1" applyAlignment="1">
      <alignment horizontal="right" vertical="top"/>
    </xf>
    <xf numFmtId="164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9" fontId="0" fillId="0" borderId="0" xfId="0" applyNumberFormat="1" applyAlignment="1">
      <alignment horizontal="left"/>
    </xf>
    <xf numFmtId="9" fontId="0" fillId="0" borderId="2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9" fontId="5" fillId="0" borderId="0" xfId="0" applyNumberFormat="1" applyFont="1" applyFill="1" applyBorder="1" applyAlignment="1">
      <alignment horizontal="center" vertical="top"/>
    </xf>
    <xf numFmtId="9" fontId="4" fillId="0" borderId="8" xfId="0" applyNumberFormat="1" applyFont="1" applyFill="1" applyBorder="1" applyAlignment="1">
      <alignment horizontal="center" vertical="center"/>
    </xf>
    <xf numFmtId="10" fontId="5" fillId="0" borderId="0" xfId="0" applyNumberFormat="1" applyFont="1" applyFill="1" applyBorder="1" applyAlignment="1">
      <alignment horizontal="center" vertical="top"/>
    </xf>
    <xf numFmtId="10" fontId="4" fillId="0" borderId="8" xfId="0" applyNumberFormat="1" applyFont="1" applyFill="1" applyBorder="1" applyAlignment="1">
      <alignment horizontal="center" vertical="center"/>
    </xf>
    <xf numFmtId="10" fontId="5" fillId="0" borderId="9" xfId="0" applyNumberFormat="1" applyFont="1" applyFill="1" applyBorder="1" applyAlignment="1">
      <alignment horizontal="center" vertical="top"/>
    </xf>
    <xf numFmtId="9" fontId="4" fillId="0" borderId="11" xfId="0" applyNumberFormat="1" applyFont="1" applyFill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9" fontId="5" fillId="0" borderId="10" xfId="0" applyNumberFormat="1" applyFont="1" applyFill="1" applyBorder="1" applyAlignment="1">
      <alignment horizontal="center" vertical="top"/>
    </xf>
    <xf numFmtId="0" fontId="4" fillId="0" borderId="11" xfId="0" applyFont="1" applyFill="1" applyBorder="1" applyAlignment="1">
      <alignment horizontal="center" vertical="center"/>
    </xf>
    <xf numFmtId="164" fontId="5" fillId="0" borderId="2" xfId="1" applyNumberFormat="1" applyFont="1" applyFill="1" applyBorder="1" applyAlignment="1">
      <alignment horizontal="right" vertical="top"/>
    </xf>
    <xf numFmtId="164" fontId="4" fillId="0" borderId="3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Alignment="1">
      <alignment horizontal="right" vertical="top"/>
    </xf>
    <xf numFmtId="164" fontId="5" fillId="0" borderId="4" xfId="1" applyNumberFormat="1" applyFont="1" applyFill="1" applyBorder="1" applyAlignment="1">
      <alignment horizontal="right" vertical="top"/>
    </xf>
    <xf numFmtId="164" fontId="5" fillId="0" borderId="5" xfId="1" applyNumberFormat="1" applyFont="1" applyFill="1" applyBorder="1" applyAlignment="1">
      <alignment horizontal="right" vertical="top"/>
    </xf>
    <xf numFmtId="164" fontId="9" fillId="0" borderId="2" xfId="1" applyNumberFormat="1" applyFont="1" applyFill="1" applyBorder="1" applyAlignment="1">
      <alignment horizontal="right" vertical="top"/>
    </xf>
    <xf numFmtId="164" fontId="9" fillId="0" borderId="0" xfId="1" applyNumberFormat="1" applyFont="1" applyFill="1" applyAlignment="1">
      <alignment horizontal="right" vertical="top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9" fontId="9" fillId="0" borderId="0" xfId="0" applyNumberFormat="1" applyFont="1" applyFill="1" applyBorder="1" applyAlignment="1">
      <alignment horizontal="center" vertical="top"/>
    </xf>
    <xf numFmtId="9" fontId="9" fillId="0" borderId="9" xfId="0" applyNumberFormat="1" applyFont="1" applyFill="1" applyBorder="1" applyAlignment="1">
      <alignment horizontal="center" vertical="top"/>
    </xf>
    <xf numFmtId="0" fontId="10" fillId="0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top"/>
    </xf>
    <xf numFmtId="43" fontId="0" fillId="0" borderId="0" xfId="1" applyFont="1" applyAlignment="1">
      <alignment horizontal="left"/>
    </xf>
    <xf numFmtId="0" fontId="4" fillId="0" borderId="0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3" fontId="5" fillId="0" borderId="0" xfId="0" applyNumberFormat="1" applyFont="1" applyFill="1" applyBorder="1" applyAlignment="1">
      <alignment horizontal="center" vertical="top"/>
    </xf>
    <xf numFmtId="3" fontId="5" fillId="0" borderId="9" xfId="0" applyNumberFormat="1" applyFont="1" applyFill="1" applyBorder="1" applyAlignment="1">
      <alignment horizontal="center" vertical="top"/>
    </xf>
    <xf numFmtId="10" fontId="11" fillId="0" borderId="0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0" fontId="11" fillId="0" borderId="9" xfId="0" applyNumberFormat="1" applyFont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5" fillId="0" borderId="4" xfId="0" applyFont="1" applyFill="1" applyBorder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top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Alignment="1">
      <alignment horizontal="center" vertical="top"/>
    </xf>
    <xf numFmtId="3" fontId="5" fillId="0" borderId="4" xfId="0" applyNumberFormat="1" applyFont="1" applyFill="1" applyBorder="1" applyAlignment="1">
      <alignment horizontal="center" vertical="top"/>
    </xf>
    <xf numFmtId="3" fontId="5" fillId="0" borderId="2" xfId="0" applyNumberFormat="1" applyFont="1" applyFill="1" applyBorder="1" applyAlignment="1">
      <alignment horizontal="center" vertical="top"/>
    </xf>
    <xf numFmtId="3" fontId="5" fillId="0" borderId="5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3</xdr:row>
      <xdr:rowOff>76201</xdr:rowOff>
    </xdr:from>
    <xdr:to>
      <xdr:col>1</xdr:col>
      <xdr:colOff>2724150</xdr:colOff>
      <xdr:row>5</xdr:row>
      <xdr:rowOff>934466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E15F86C-01F1-4B5E-98E3-38ADEE725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67800" y="990601"/>
          <a:ext cx="2638425" cy="2506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C6" sqref="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72" t="s">
        <v>0</v>
      </c>
      <c r="B1" s="72"/>
      <c r="C1" s="72"/>
    </row>
    <row r="2" spans="1:3" ht="21.75" customHeight="1">
      <c r="A2" s="72" t="s">
        <v>1</v>
      </c>
      <c r="B2" s="72"/>
      <c r="C2" s="72"/>
    </row>
    <row r="3" spans="1:3" ht="21.75" customHeight="1">
      <c r="A3" s="72" t="s">
        <v>2</v>
      </c>
      <c r="B3" s="72"/>
      <c r="C3" s="72"/>
    </row>
    <row r="4" spans="1:3" ht="7.35" customHeight="1"/>
    <row r="5" spans="1:3" ht="123.6" customHeight="1">
      <c r="B5" s="73"/>
    </row>
    <row r="6" spans="1:3" ht="123.6" customHeight="1">
      <c r="B6" s="7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72" t="s">
        <v>0</v>
      </c>
      <c r="B1" s="72"/>
      <c r="C1" s="72"/>
      <c r="D1" s="72"/>
      <c r="E1" s="72"/>
      <c r="F1" s="72"/>
    </row>
    <row r="2" spans="1:6" ht="25.5">
      <c r="A2" s="72" t="s">
        <v>87</v>
      </c>
      <c r="B2" s="72"/>
      <c r="C2" s="72"/>
      <c r="D2" s="72"/>
      <c r="E2" s="72"/>
      <c r="F2" s="72"/>
    </row>
    <row r="3" spans="1:6" ht="25.5">
      <c r="A3" s="72" t="s">
        <v>2</v>
      </c>
      <c r="B3" s="72"/>
      <c r="C3" s="72"/>
      <c r="D3" s="72"/>
      <c r="E3" s="72"/>
      <c r="F3" s="72"/>
    </row>
    <row r="5" spans="1:6" ht="24">
      <c r="A5" s="1" t="s">
        <v>137</v>
      </c>
      <c r="B5" s="83" t="s">
        <v>102</v>
      </c>
      <c r="C5" s="83"/>
      <c r="D5" s="83"/>
      <c r="E5" s="83"/>
      <c r="F5" s="83"/>
    </row>
    <row r="6" spans="1:6" ht="21">
      <c r="D6" s="2" t="s">
        <v>106</v>
      </c>
      <c r="F6" s="2" t="s">
        <v>9</v>
      </c>
    </row>
    <row r="7" spans="1:6" ht="21">
      <c r="A7" s="79" t="s">
        <v>102</v>
      </c>
      <c r="B7" s="79"/>
      <c r="D7" s="4" t="s">
        <v>80</v>
      </c>
      <c r="F7" s="4" t="s">
        <v>80</v>
      </c>
    </row>
    <row r="8" spans="1:6" ht="21.75" customHeight="1">
      <c r="A8" s="80" t="s">
        <v>102</v>
      </c>
      <c r="B8" s="80"/>
      <c r="D8" s="6">
        <v>0</v>
      </c>
      <c r="F8" s="6">
        <v>4420294509</v>
      </c>
    </row>
    <row r="9" spans="1:6" ht="21.75" customHeight="1">
      <c r="A9" s="78" t="s">
        <v>138</v>
      </c>
      <c r="B9" s="78"/>
      <c r="D9" s="9">
        <v>0</v>
      </c>
      <c r="F9" s="9">
        <v>0</v>
      </c>
    </row>
    <row r="10" spans="1:6" ht="21.75" customHeight="1">
      <c r="A10" s="74" t="s">
        <v>139</v>
      </c>
      <c r="B10" s="74"/>
      <c r="D10" s="13">
        <v>1504212685</v>
      </c>
      <c r="F10" s="13">
        <v>2634523862</v>
      </c>
    </row>
    <row r="11" spans="1:6" ht="21.75" customHeight="1">
      <c r="A11" s="77" t="s">
        <v>52</v>
      </c>
      <c r="B11" s="77"/>
      <c r="D11" s="16">
        <v>1504212685</v>
      </c>
      <c r="F11" s="33">
        <v>7054818371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5"/>
  <sheetViews>
    <sheetView rightToLeft="1" workbookViewId="0">
      <selection activeCell="O15" sqref="O15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7.5703125" customWidth="1"/>
    <col min="10" max="10" width="1.28515625" customWidth="1"/>
    <col min="11" max="11" width="14.140625" customWidth="1"/>
    <col min="12" max="12" width="1.28515625" customWidth="1"/>
    <col min="13" max="13" width="15.5703125" customWidth="1"/>
    <col min="14" max="14" width="1.28515625" customWidth="1"/>
    <col min="15" max="15" width="17.7109375" customWidth="1"/>
    <col min="16" max="16" width="1.28515625" customWidth="1"/>
    <col min="17" max="17" width="14.285156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</row>
    <row r="2" spans="1:19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</row>
    <row r="3" spans="1:19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</row>
    <row r="5" spans="1:19" ht="24">
      <c r="A5" s="83" t="s">
        <v>109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</row>
    <row r="6" spans="1:19" ht="21">
      <c r="A6" s="79" t="s">
        <v>53</v>
      </c>
      <c r="C6" s="79" t="s">
        <v>140</v>
      </c>
      <c r="D6" s="79"/>
      <c r="E6" s="79"/>
      <c r="F6" s="79"/>
      <c r="G6" s="79"/>
      <c r="I6" s="79" t="s">
        <v>106</v>
      </c>
      <c r="J6" s="79"/>
      <c r="K6" s="79"/>
      <c r="L6" s="79"/>
      <c r="M6" s="79"/>
      <c r="O6" s="79" t="s">
        <v>107</v>
      </c>
      <c r="P6" s="79"/>
      <c r="Q6" s="79"/>
      <c r="R6" s="79"/>
      <c r="S6" s="79"/>
    </row>
    <row r="7" spans="1:19" ht="42">
      <c r="A7" s="79"/>
      <c r="C7" s="21" t="s">
        <v>141</v>
      </c>
      <c r="D7" s="3"/>
      <c r="E7" s="21" t="s">
        <v>142</v>
      </c>
      <c r="F7" s="3"/>
      <c r="G7" s="21" t="s">
        <v>143</v>
      </c>
      <c r="I7" s="21" t="s">
        <v>144</v>
      </c>
      <c r="J7" s="3"/>
      <c r="K7" s="21" t="s">
        <v>145</v>
      </c>
      <c r="L7" s="3"/>
      <c r="M7" s="21" t="s">
        <v>146</v>
      </c>
      <c r="O7" s="21" t="s">
        <v>144</v>
      </c>
      <c r="P7" s="3"/>
      <c r="Q7" s="21" t="s">
        <v>145</v>
      </c>
      <c r="R7" s="3"/>
      <c r="S7" s="21" t="s">
        <v>146</v>
      </c>
    </row>
    <row r="8" spans="1:19" ht="21.75" customHeight="1">
      <c r="A8" s="5" t="s">
        <v>41</v>
      </c>
      <c r="C8" s="5" t="s">
        <v>147</v>
      </c>
      <c r="E8" s="6">
        <v>31184711</v>
      </c>
      <c r="G8" s="6">
        <v>1500</v>
      </c>
      <c r="I8" s="6">
        <v>0</v>
      </c>
      <c r="K8" s="6">
        <v>0</v>
      </c>
      <c r="M8" s="6">
        <v>0</v>
      </c>
      <c r="O8" s="6">
        <v>46777066500</v>
      </c>
      <c r="Q8" s="6">
        <v>0</v>
      </c>
      <c r="S8" s="6">
        <v>46777066500</v>
      </c>
    </row>
    <row r="9" spans="1:19" ht="21.75" customHeight="1">
      <c r="A9" s="8" t="s">
        <v>39</v>
      </c>
      <c r="C9" s="8" t="s">
        <v>148</v>
      </c>
      <c r="E9" s="9">
        <v>61293829</v>
      </c>
      <c r="G9" s="9">
        <v>30</v>
      </c>
      <c r="I9" s="9">
        <v>0</v>
      </c>
      <c r="K9" s="9">
        <v>0</v>
      </c>
      <c r="M9" s="9">
        <v>0</v>
      </c>
      <c r="O9" s="9">
        <v>1838814870</v>
      </c>
      <c r="Q9" s="9">
        <v>0</v>
      </c>
      <c r="S9" s="9">
        <v>1838814870</v>
      </c>
    </row>
    <row r="10" spans="1:19" ht="21.75" customHeight="1">
      <c r="A10" s="8" t="s">
        <v>42</v>
      </c>
      <c r="C10" s="8" t="s">
        <v>9</v>
      </c>
      <c r="E10" s="9">
        <v>751623</v>
      </c>
      <c r="G10" s="9">
        <v>22700</v>
      </c>
      <c r="I10" s="9">
        <v>17061842100</v>
      </c>
      <c r="K10" s="9">
        <v>2451701651</v>
      </c>
      <c r="M10" s="9">
        <v>14610140449</v>
      </c>
      <c r="O10" s="9">
        <v>17061842100</v>
      </c>
      <c r="Q10" s="9">
        <v>2451701651</v>
      </c>
      <c r="S10" s="9">
        <v>14610140449</v>
      </c>
    </row>
    <row r="11" spans="1:19" ht="21.75" customHeight="1">
      <c r="A11" s="8" t="s">
        <v>47</v>
      </c>
      <c r="C11" s="8" t="s">
        <v>7</v>
      </c>
      <c r="E11" s="9">
        <v>1</v>
      </c>
      <c r="G11" s="9">
        <v>200</v>
      </c>
      <c r="I11" s="9">
        <v>0</v>
      </c>
      <c r="K11" s="9">
        <v>0</v>
      </c>
      <c r="M11" s="9">
        <v>0</v>
      </c>
      <c r="O11" s="9">
        <v>200</v>
      </c>
      <c r="Q11" s="9">
        <v>12</v>
      </c>
      <c r="S11" s="9">
        <v>188</v>
      </c>
    </row>
    <row r="12" spans="1:19" ht="21.75" customHeight="1">
      <c r="A12" s="8" t="s">
        <v>37</v>
      </c>
      <c r="C12" s="8" t="s">
        <v>149</v>
      </c>
      <c r="E12" s="9">
        <v>4095629</v>
      </c>
      <c r="G12" s="9">
        <v>3870</v>
      </c>
      <c r="I12" s="9">
        <v>0</v>
      </c>
      <c r="K12" s="9">
        <v>0</v>
      </c>
      <c r="M12" s="9">
        <v>0</v>
      </c>
      <c r="O12" s="9">
        <v>15850084230</v>
      </c>
      <c r="Q12" s="9">
        <v>0</v>
      </c>
      <c r="S12" s="9">
        <v>15850084230</v>
      </c>
    </row>
    <row r="13" spans="1:19" ht="21.75" customHeight="1">
      <c r="A13" s="8" t="s">
        <v>28</v>
      </c>
      <c r="C13" s="8" t="s">
        <v>150</v>
      </c>
      <c r="E13" s="9">
        <v>6100709</v>
      </c>
      <c r="G13" s="9">
        <v>71</v>
      </c>
      <c r="I13" s="9">
        <v>0</v>
      </c>
      <c r="K13" s="9">
        <v>0</v>
      </c>
      <c r="M13" s="9">
        <v>0</v>
      </c>
      <c r="O13" s="9">
        <v>433150339</v>
      </c>
      <c r="Q13" s="9">
        <v>0</v>
      </c>
      <c r="S13" s="9">
        <v>433150339</v>
      </c>
    </row>
    <row r="14" spans="1:19" ht="21.75" customHeight="1">
      <c r="A14" s="11" t="s">
        <v>27</v>
      </c>
      <c r="C14" s="11" t="s">
        <v>151</v>
      </c>
      <c r="E14" s="13">
        <v>7812061</v>
      </c>
      <c r="G14" s="13">
        <v>9250</v>
      </c>
      <c r="I14" s="13">
        <v>0</v>
      </c>
      <c r="K14" s="13">
        <v>0</v>
      </c>
      <c r="M14" s="13">
        <v>0</v>
      </c>
      <c r="O14" s="13">
        <v>72261564250</v>
      </c>
      <c r="Q14" s="13">
        <v>0</v>
      </c>
      <c r="S14" s="13">
        <v>72261564250</v>
      </c>
    </row>
    <row r="15" spans="1:19" ht="21.75" customHeight="1">
      <c r="A15" s="15" t="s">
        <v>52</v>
      </c>
      <c r="C15" s="16"/>
      <c r="E15" s="16"/>
      <c r="G15" s="16"/>
      <c r="I15" s="16">
        <v>17061842100</v>
      </c>
      <c r="K15" s="16">
        <v>2451701651</v>
      </c>
      <c r="M15" s="16">
        <v>14610140449</v>
      </c>
      <c r="O15" s="33">
        <v>154222522489</v>
      </c>
      <c r="Q15" s="16">
        <v>2451701663</v>
      </c>
      <c r="S15" s="16">
        <v>151770820826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M12" sqref="M1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5" spans="1:13" ht="24">
      <c r="A5" s="83" t="s">
        <v>154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6" spans="1:13" ht="21">
      <c r="A6" s="79" t="s">
        <v>90</v>
      </c>
      <c r="C6" s="79" t="s">
        <v>106</v>
      </c>
      <c r="D6" s="79"/>
      <c r="E6" s="79"/>
      <c r="F6" s="79"/>
      <c r="G6" s="79"/>
      <c r="I6" s="79" t="s">
        <v>107</v>
      </c>
      <c r="J6" s="79"/>
      <c r="K6" s="79"/>
      <c r="L6" s="79"/>
      <c r="M6" s="79"/>
    </row>
    <row r="7" spans="1:13" ht="42">
      <c r="A7" s="79"/>
      <c r="C7" s="21" t="s">
        <v>152</v>
      </c>
      <c r="D7" s="3"/>
      <c r="E7" s="21" t="s">
        <v>145</v>
      </c>
      <c r="F7" s="3"/>
      <c r="G7" s="21" t="s">
        <v>153</v>
      </c>
      <c r="I7" s="21" t="s">
        <v>152</v>
      </c>
      <c r="J7" s="3"/>
      <c r="K7" s="21" t="s">
        <v>145</v>
      </c>
      <c r="L7" s="3"/>
      <c r="M7" s="21" t="s">
        <v>153</v>
      </c>
    </row>
    <row r="8" spans="1:13" ht="21.75" customHeight="1">
      <c r="A8" s="87" t="s">
        <v>163</v>
      </c>
      <c r="B8" s="87"/>
      <c r="C8" s="6">
        <v>3212628</v>
      </c>
      <c r="E8" s="6">
        <v>0</v>
      </c>
      <c r="G8" s="6">
        <v>3212628</v>
      </c>
      <c r="I8" s="6">
        <v>4543098890</v>
      </c>
      <c r="K8" s="6">
        <v>0</v>
      </c>
      <c r="M8" s="6">
        <v>4543098890</v>
      </c>
    </row>
    <row r="9" spans="1:13" ht="21.75" customHeight="1">
      <c r="A9" s="87" t="s">
        <v>163</v>
      </c>
      <c r="B9" s="87"/>
      <c r="C9" s="9">
        <v>11013640</v>
      </c>
      <c r="E9" s="9">
        <v>0</v>
      </c>
      <c r="G9" s="9">
        <v>11013640</v>
      </c>
      <c r="I9" s="9">
        <v>32414831</v>
      </c>
      <c r="K9" s="9">
        <v>0</v>
      </c>
      <c r="M9" s="9">
        <v>32414831</v>
      </c>
    </row>
    <row r="10" spans="1:13" ht="21.75" customHeight="1">
      <c r="A10" s="87" t="s">
        <v>163</v>
      </c>
      <c r="B10" s="87"/>
      <c r="C10" s="9">
        <v>42793</v>
      </c>
      <c r="E10" s="9">
        <v>0</v>
      </c>
      <c r="G10" s="9">
        <v>42793</v>
      </c>
      <c r="I10" s="9">
        <v>586579611</v>
      </c>
      <c r="K10" s="9">
        <v>0</v>
      </c>
      <c r="M10" s="9">
        <v>586579611</v>
      </c>
    </row>
    <row r="11" spans="1:13" ht="21.75" customHeight="1">
      <c r="A11" s="87" t="s">
        <v>163</v>
      </c>
      <c r="B11" s="87"/>
      <c r="C11" s="13">
        <v>3917509</v>
      </c>
      <c r="E11" s="13">
        <v>0</v>
      </c>
      <c r="G11" s="13">
        <v>3917509</v>
      </c>
      <c r="I11" s="13">
        <v>15590660</v>
      </c>
      <c r="K11" s="13">
        <v>0</v>
      </c>
      <c r="M11" s="13">
        <v>15590660</v>
      </c>
    </row>
    <row r="12" spans="1:13" ht="21.75" customHeight="1">
      <c r="A12" s="15" t="s">
        <v>52</v>
      </c>
      <c r="C12" s="16">
        <v>18186570</v>
      </c>
      <c r="E12" s="16">
        <v>0</v>
      </c>
      <c r="G12" s="16">
        <v>18186570</v>
      </c>
      <c r="I12" s="16">
        <v>5177683992</v>
      </c>
      <c r="K12" s="16">
        <v>0</v>
      </c>
      <c r="M12" s="33">
        <v>5177683992</v>
      </c>
    </row>
  </sheetData>
  <mergeCells count="11">
    <mergeCell ref="A8:B8"/>
    <mergeCell ref="A9:B9"/>
    <mergeCell ref="A10:B10"/>
    <mergeCell ref="A11:B11"/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62"/>
  <sheetViews>
    <sheetView rightToLeft="1" topLeftCell="A36" workbookViewId="0">
      <selection activeCell="E51" sqref="E51:I5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7.85546875" bestFit="1" customWidth="1"/>
    <col min="6" max="6" width="1.28515625" customWidth="1"/>
    <col min="7" max="7" width="22.85546875" bestFit="1" customWidth="1"/>
    <col min="8" max="8" width="1.28515625" customWidth="1"/>
    <col min="9" max="9" width="20.28515625" bestFit="1" customWidth="1"/>
    <col min="10" max="10" width="1.28515625" customWidth="1"/>
    <col min="11" max="11" width="20.28515625" bestFit="1" customWidth="1"/>
    <col min="12" max="12" width="1.28515625" customWidth="1"/>
    <col min="13" max="13" width="20.28515625" bestFit="1" customWidth="1"/>
    <col min="14" max="14" width="1.28515625" customWidth="1"/>
    <col min="15" max="15" width="22.85546875" bestFit="1" customWidth="1"/>
    <col min="16" max="16" width="1.28515625" customWidth="1"/>
    <col min="17" max="17" width="17.5703125" customWidth="1"/>
    <col min="18" max="18" width="1.28515625" customWidth="1"/>
    <col min="19" max="19" width="0.28515625" customWidth="1"/>
    <col min="21" max="21" width="18.28515625" style="25" bestFit="1" customWidth="1"/>
  </cols>
  <sheetData>
    <row r="1" spans="1:18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4" spans="1:18">
      <c r="E4" s="22"/>
      <c r="O4" s="22"/>
    </row>
    <row r="5" spans="1:18" ht="24">
      <c r="A5" s="83" t="s">
        <v>155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21">
      <c r="A6" s="79" t="s">
        <v>90</v>
      </c>
      <c r="C6" s="79" t="s">
        <v>106</v>
      </c>
      <c r="D6" s="79"/>
      <c r="E6" s="79"/>
      <c r="F6" s="79"/>
      <c r="G6" s="79"/>
      <c r="H6" s="79"/>
      <c r="I6" s="79"/>
      <c r="K6" s="79" t="s">
        <v>107</v>
      </c>
      <c r="L6" s="79"/>
      <c r="M6" s="79"/>
      <c r="N6" s="79"/>
      <c r="O6" s="79"/>
      <c r="P6" s="79"/>
      <c r="Q6" s="79"/>
      <c r="R6" s="79"/>
    </row>
    <row r="7" spans="1:18" ht="42">
      <c r="A7" s="79"/>
      <c r="C7" s="21" t="s">
        <v>13</v>
      </c>
      <c r="D7" s="3"/>
      <c r="E7" s="21" t="s">
        <v>156</v>
      </c>
      <c r="F7" s="3"/>
      <c r="G7" s="21" t="s">
        <v>157</v>
      </c>
      <c r="H7" s="3"/>
      <c r="I7" s="21" t="s">
        <v>158</v>
      </c>
      <c r="K7" s="21" t="s">
        <v>13</v>
      </c>
      <c r="L7" s="3"/>
      <c r="M7" s="21" t="s">
        <v>156</v>
      </c>
      <c r="N7" s="3"/>
      <c r="O7" s="21" t="s">
        <v>157</v>
      </c>
      <c r="P7" s="3"/>
      <c r="Q7" s="96" t="s">
        <v>158</v>
      </c>
      <c r="R7" s="96"/>
    </row>
    <row r="8" spans="1:18" ht="21.75" customHeight="1">
      <c r="A8" s="5" t="s">
        <v>40</v>
      </c>
      <c r="C8" s="6">
        <v>5382628</v>
      </c>
      <c r="E8" s="6">
        <v>82965263638</v>
      </c>
      <c r="G8" s="50">
        <v>-70681444000</v>
      </c>
      <c r="I8" s="6">
        <v>12283819638</v>
      </c>
      <c r="K8" s="6">
        <v>6925248</v>
      </c>
      <c r="M8" s="6">
        <v>119106033159</v>
      </c>
      <c r="O8" s="50">
        <v>-90938205049</v>
      </c>
      <c r="Q8" s="81">
        <v>28167828110</v>
      </c>
      <c r="R8" s="81"/>
    </row>
    <row r="9" spans="1:18" ht="21.75" customHeight="1">
      <c r="A9" s="8" t="s">
        <v>30</v>
      </c>
      <c r="C9" s="9">
        <v>2408102</v>
      </c>
      <c r="E9" s="9">
        <v>23210123455</v>
      </c>
      <c r="G9" s="52">
        <v>-22961252570</v>
      </c>
      <c r="I9" s="9">
        <v>248870885</v>
      </c>
      <c r="K9" s="9">
        <v>2408102</v>
      </c>
      <c r="M9" s="9">
        <v>23210123455</v>
      </c>
      <c r="O9" s="52">
        <v>-22961252570</v>
      </c>
      <c r="Q9" s="75">
        <v>248870885</v>
      </c>
      <c r="R9" s="75"/>
    </row>
    <row r="10" spans="1:18" ht="21.75" customHeight="1">
      <c r="A10" s="8" t="s">
        <v>35</v>
      </c>
      <c r="C10" s="9">
        <v>800000</v>
      </c>
      <c r="E10" s="9">
        <v>22766642952</v>
      </c>
      <c r="G10" s="52">
        <v>-11809313997</v>
      </c>
      <c r="I10" s="9">
        <v>10957328955</v>
      </c>
      <c r="K10" s="9">
        <v>800000</v>
      </c>
      <c r="M10" s="9">
        <v>22766642952</v>
      </c>
      <c r="O10" s="52">
        <v>-11809313997</v>
      </c>
      <c r="Q10" s="75">
        <v>10957328955</v>
      </c>
      <c r="R10" s="75"/>
    </row>
    <row r="11" spans="1:18" ht="21.75" customHeight="1">
      <c r="A11" s="8" t="s">
        <v>27</v>
      </c>
      <c r="C11" s="9">
        <v>1875000</v>
      </c>
      <c r="E11" s="9">
        <v>237735490116</v>
      </c>
      <c r="G11" s="52">
        <v>-135462487728</v>
      </c>
      <c r="I11" s="9">
        <v>102273002388</v>
      </c>
      <c r="K11" s="9">
        <v>2600000</v>
      </c>
      <c r="M11" s="9">
        <v>311534523436</v>
      </c>
      <c r="O11" s="52">
        <v>-185572726208</v>
      </c>
      <c r="Q11" s="75">
        <v>125961797228</v>
      </c>
      <c r="R11" s="75"/>
    </row>
    <row r="12" spans="1:18" ht="21.75" customHeight="1">
      <c r="A12" s="8" t="s">
        <v>23</v>
      </c>
      <c r="C12" s="9">
        <v>15800000</v>
      </c>
      <c r="E12" s="9">
        <v>67092270266</v>
      </c>
      <c r="G12" s="52">
        <v>-34697979688</v>
      </c>
      <c r="I12" s="9">
        <v>32394290578</v>
      </c>
      <c r="K12" s="9">
        <v>38600000</v>
      </c>
      <c r="M12" s="9">
        <v>132174335746</v>
      </c>
      <c r="O12" s="52">
        <v>-83990789479</v>
      </c>
      <c r="Q12" s="75">
        <v>48183546267</v>
      </c>
      <c r="R12" s="75"/>
    </row>
    <row r="13" spans="1:18" ht="21.75" customHeight="1">
      <c r="A13" s="8" t="s">
        <v>49</v>
      </c>
      <c r="C13" s="9">
        <v>12476662</v>
      </c>
      <c r="E13" s="9">
        <v>144724742832</v>
      </c>
      <c r="G13" s="52">
        <v>-68709439265</v>
      </c>
      <c r="I13" s="9">
        <v>76015303567</v>
      </c>
      <c r="K13" s="9">
        <v>13691076</v>
      </c>
      <c r="M13" s="9">
        <v>155307289876</v>
      </c>
      <c r="O13" s="52">
        <v>-75397262101</v>
      </c>
      <c r="Q13" s="75">
        <v>79910027775</v>
      </c>
      <c r="R13" s="75"/>
    </row>
    <row r="14" spans="1:18" ht="21.75" customHeight="1">
      <c r="A14" s="8" t="s">
        <v>48</v>
      </c>
      <c r="C14" s="9">
        <v>42592</v>
      </c>
      <c r="E14" s="9">
        <v>781438512</v>
      </c>
      <c r="G14" s="52">
        <v>-607832492</v>
      </c>
      <c r="I14" s="9">
        <v>173606020</v>
      </c>
      <c r="K14" s="9">
        <v>49911808</v>
      </c>
      <c r="M14" s="9">
        <v>413775224681</v>
      </c>
      <c r="O14" s="52">
        <v>-348963001736</v>
      </c>
      <c r="Q14" s="75">
        <v>64812222945</v>
      </c>
      <c r="R14" s="75"/>
    </row>
    <row r="15" spans="1:18" ht="21.75" customHeight="1">
      <c r="A15" s="8" t="s">
        <v>41</v>
      </c>
      <c r="C15" s="9">
        <v>19600000</v>
      </c>
      <c r="E15" s="9">
        <v>297286516789</v>
      </c>
      <c r="G15" s="52">
        <v>-165413896221</v>
      </c>
      <c r="I15" s="9">
        <v>131872620568</v>
      </c>
      <c r="K15" s="9">
        <v>19600000</v>
      </c>
      <c r="M15" s="9">
        <v>297286516789</v>
      </c>
      <c r="O15" s="52">
        <v>-165413896221</v>
      </c>
      <c r="Q15" s="75">
        <v>131872620568</v>
      </c>
      <c r="R15" s="75"/>
    </row>
    <row r="16" spans="1:18" ht="21.75" customHeight="1">
      <c r="A16" s="8" t="s">
        <v>38</v>
      </c>
      <c r="C16" s="9">
        <v>35581710</v>
      </c>
      <c r="E16" s="9">
        <v>211746644582</v>
      </c>
      <c r="G16" s="52">
        <v>-140418895337</v>
      </c>
      <c r="I16" s="9">
        <v>71327749245</v>
      </c>
      <c r="K16" s="9">
        <v>35581710</v>
      </c>
      <c r="M16" s="9">
        <v>211746644582</v>
      </c>
      <c r="O16" s="52">
        <v>-140418895337</v>
      </c>
      <c r="Q16" s="75">
        <v>71327749245</v>
      </c>
      <c r="R16" s="75"/>
    </row>
    <row r="17" spans="1:18" ht="21.75" customHeight="1">
      <c r="A17" s="8" t="s">
        <v>22</v>
      </c>
      <c r="C17" s="9">
        <v>40400000</v>
      </c>
      <c r="E17" s="9">
        <v>48757370204</v>
      </c>
      <c r="G17" s="52">
        <v>-29145194602</v>
      </c>
      <c r="I17" s="9">
        <v>19612175602</v>
      </c>
      <c r="K17" s="9">
        <v>55200000</v>
      </c>
      <c r="M17" s="9">
        <v>71306124324</v>
      </c>
      <c r="O17" s="52">
        <v>-44013890530</v>
      </c>
      <c r="Q17" s="75">
        <v>27292233794</v>
      </c>
      <c r="R17" s="75"/>
    </row>
    <row r="18" spans="1:18" ht="21.75" customHeight="1">
      <c r="A18" s="8" t="s">
        <v>29</v>
      </c>
      <c r="C18" s="9">
        <v>162876</v>
      </c>
      <c r="E18" s="9">
        <v>31051326989</v>
      </c>
      <c r="G18" s="52">
        <v>-21882003934</v>
      </c>
      <c r="I18" s="9">
        <v>9169323055</v>
      </c>
      <c r="K18" s="9">
        <v>162876</v>
      </c>
      <c r="M18" s="9">
        <v>31051326989</v>
      </c>
      <c r="O18" s="52">
        <v>-21882003934</v>
      </c>
      <c r="Q18" s="75">
        <v>9169323055</v>
      </c>
      <c r="R18" s="75"/>
    </row>
    <row r="19" spans="1:18" ht="21.75" customHeight="1">
      <c r="A19" s="8" t="s">
        <v>36</v>
      </c>
      <c r="C19" s="9">
        <v>6772788</v>
      </c>
      <c r="E19" s="9">
        <v>82653951668</v>
      </c>
      <c r="G19" s="52">
        <v>-71362216740</v>
      </c>
      <c r="I19" s="9">
        <v>11291734928</v>
      </c>
      <c r="K19" s="9">
        <v>6772788</v>
      </c>
      <c r="M19" s="9">
        <v>82653951668</v>
      </c>
      <c r="O19" s="52">
        <v>-71362216740</v>
      </c>
      <c r="Q19" s="75">
        <v>11291734928</v>
      </c>
      <c r="R19" s="75"/>
    </row>
    <row r="20" spans="1:18" ht="21.75" customHeight="1">
      <c r="A20" s="8" t="s">
        <v>19</v>
      </c>
      <c r="C20" s="9">
        <v>3200000</v>
      </c>
      <c r="E20" s="9">
        <v>4255647608</v>
      </c>
      <c r="G20" s="52">
        <v>-4077800856</v>
      </c>
      <c r="I20" s="9">
        <v>177846752</v>
      </c>
      <c r="K20" s="9">
        <v>16800000</v>
      </c>
      <c r="M20" s="9">
        <v>20863072354</v>
      </c>
      <c r="O20" s="52">
        <v>-21408454497</v>
      </c>
      <c r="Q20" s="75">
        <v>-545382143</v>
      </c>
      <c r="R20" s="75"/>
    </row>
    <row r="21" spans="1:18" ht="21.75" customHeight="1">
      <c r="A21" s="8" t="s">
        <v>25</v>
      </c>
      <c r="C21" s="9">
        <v>2526206</v>
      </c>
      <c r="E21" s="9">
        <v>33213489344</v>
      </c>
      <c r="G21" s="52">
        <v>-35446603453</v>
      </c>
      <c r="I21" s="9">
        <v>-2233114109</v>
      </c>
      <c r="K21" s="9">
        <v>2526206</v>
      </c>
      <c r="M21" s="9">
        <v>33213489344</v>
      </c>
      <c r="O21" s="52">
        <v>-35446603453</v>
      </c>
      <c r="Q21" s="75">
        <v>-2233114109</v>
      </c>
      <c r="R21" s="75"/>
    </row>
    <row r="22" spans="1:18" ht="21.75" customHeight="1">
      <c r="A22" s="8" t="s">
        <v>45</v>
      </c>
      <c r="C22" s="9">
        <v>28758391</v>
      </c>
      <c r="E22" s="9">
        <v>49934366007</v>
      </c>
      <c r="G22" s="52">
        <v>-41712778904</v>
      </c>
      <c r="I22" s="9">
        <v>8221587103</v>
      </c>
      <c r="K22" s="9">
        <v>75158391</v>
      </c>
      <c r="M22" s="9">
        <v>125833496161</v>
      </c>
      <c r="O22" s="52">
        <v>-109013770097</v>
      </c>
      <c r="Q22" s="75">
        <v>16819726064</v>
      </c>
      <c r="R22" s="75"/>
    </row>
    <row r="23" spans="1:18" ht="21.75" customHeight="1">
      <c r="A23" s="8" t="s">
        <v>37</v>
      </c>
      <c r="C23" s="9">
        <v>2695629</v>
      </c>
      <c r="E23" s="9">
        <v>136227145972</v>
      </c>
      <c r="G23" s="52">
        <v>-76944015045</v>
      </c>
      <c r="I23" s="9">
        <v>59283130927</v>
      </c>
      <c r="K23" s="9">
        <v>4095629</v>
      </c>
      <c r="M23" s="9">
        <v>192382542418</v>
      </c>
      <c r="O23" s="52">
        <v>-116905605091</v>
      </c>
      <c r="Q23" s="75">
        <v>75476937327</v>
      </c>
      <c r="R23" s="75"/>
    </row>
    <row r="24" spans="1:18" ht="21.75" customHeight="1">
      <c r="A24" s="8" t="s">
        <v>20</v>
      </c>
      <c r="C24" s="9">
        <v>7200000</v>
      </c>
      <c r="E24" s="9">
        <v>4458070791</v>
      </c>
      <c r="G24" s="52">
        <v>-2616615693</v>
      </c>
      <c r="I24" s="9">
        <v>1841455098</v>
      </c>
      <c r="K24" s="9">
        <v>7200000</v>
      </c>
      <c r="M24" s="9">
        <v>4458070791</v>
      </c>
      <c r="O24" s="52">
        <v>-2616615693</v>
      </c>
      <c r="Q24" s="75">
        <v>1841455098</v>
      </c>
      <c r="R24" s="75"/>
    </row>
    <row r="25" spans="1:18" ht="21.75" customHeight="1">
      <c r="A25" s="8" t="s">
        <v>51</v>
      </c>
      <c r="C25" s="9">
        <v>6984053</v>
      </c>
      <c r="E25" s="9">
        <v>46626964705</v>
      </c>
      <c r="G25" s="52">
        <v>-41030162498</v>
      </c>
      <c r="I25" s="9">
        <v>5596802207</v>
      </c>
      <c r="K25" s="9">
        <v>6984053</v>
      </c>
      <c r="M25" s="9">
        <v>46626964705</v>
      </c>
      <c r="O25" s="52">
        <v>-41030162498</v>
      </c>
      <c r="Q25" s="75">
        <v>5596802207</v>
      </c>
      <c r="R25" s="75"/>
    </row>
    <row r="26" spans="1:18" ht="21.75" customHeight="1">
      <c r="A26" s="8" t="s">
        <v>46</v>
      </c>
      <c r="C26" s="9">
        <v>47870863</v>
      </c>
      <c r="E26" s="9">
        <v>133471922370</v>
      </c>
      <c r="G26" s="52">
        <v>-100418452221</v>
      </c>
      <c r="I26" s="9">
        <v>33053470149</v>
      </c>
      <c r="K26" s="9">
        <v>62270863</v>
      </c>
      <c r="M26" s="9">
        <v>173761259841</v>
      </c>
      <c r="O26" s="52">
        <v>-134023152576</v>
      </c>
      <c r="Q26" s="75">
        <v>39738107265</v>
      </c>
      <c r="R26" s="75"/>
    </row>
    <row r="27" spans="1:18" ht="21.75" customHeight="1">
      <c r="A27" s="8" t="s">
        <v>34</v>
      </c>
      <c r="C27" s="9">
        <v>94255095</v>
      </c>
      <c r="E27" s="9">
        <v>109286341130</v>
      </c>
      <c r="G27" s="52">
        <v>-94164326654</v>
      </c>
      <c r="I27" s="9">
        <v>15122014476</v>
      </c>
      <c r="K27" s="9">
        <v>96255095</v>
      </c>
      <c r="M27" s="9">
        <v>112787863543</v>
      </c>
      <c r="O27" s="52">
        <v>-96917845167</v>
      </c>
      <c r="Q27" s="75">
        <v>15870018376</v>
      </c>
      <c r="R27" s="75"/>
    </row>
    <row r="28" spans="1:18" ht="21.75" customHeight="1">
      <c r="A28" s="8" t="s">
        <v>112</v>
      </c>
      <c r="C28" s="9">
        <v>0</v>
      </c>
      <c r="E28" s="9">
        <v>0</v>
      </c>
      <c r="G28" s="52">
        <v>0</v>
      </c>
      <c r="I28" s="9">
        <v>0</v>
      </c>
      <c r="K28" s="9">
        <v>162440299</v>
      </c>
      <c r="M28" s="9">
        <v>70107380746</v>
      </c>
      <c r="O28" s="52">
        <v>-62490351023</v>
      </c>
      <c r="Q28" s="75">
        <v>7617029723</v>
      </c>
      <c r="R28" s="75"/>
    </row>
    <row r="29" spans="1:18" ht="21.75" customHeight="1">
      <c r="A29" s="8" t="s">
        <v>113</v>
      </c>
      <c r="C29" s="9">
        <v>0</v>
      </c>
      <c r="E29" s="9">
        <v>0</v>
      </c>
      <c r="G29" s="52">
        <v>0</v>
      </c>
      <c r="I29" s="9">
        <v>0</v>
      </c>
      <c r="K29" s="9">
        <v>550000</v>
      </c>
      <c r="M29" s="9">
        <v>2496502579</v>
      </c>
      <c r="O29" s="52">
        <v>-1944709717</v>
      </c>
      <c r="Q29" s="75">
        <v>551792862</v>
      </c>
      <c r="R29" s="75"/>
    </row>
    <row r="30" spans="1:18" ht="21.75" customHeight="1">
      <c r="A30" s="8" t="s">
        <v>114</v>
      </c>
      <c r="C30" s="9">
        <v>0</v>
      </c>
      <c r="E30" s="9">
        <v>0</v>
      </c>
      <c r="G30" s="52">
        <v>0</v>
      </c>
      <c r="I30" s="9">
        <v>0</v>
      </c>
      <c r="K30" s="9">
        <v>245000</v>
      </c>
      <c r="M30" s="9">
        <v>2538028225</v>
      </c>
      <c r="O30" s="52">
        <v>-1682876947</v>
      </c>
      <c r="Q30" s="75">
        <v>855151278</v>
      </c>
      <c r="R30" s="75"/>
    </row>
    <row r="31" spans="1:18" ht="21.75" customHeight="1">
      <c r="A31" s="8" t="s">
        <v>115</v>
      </c>
      <c r="C31" s="9">
        <v>0</v>
      </c>
      <c r="E31" s="9">
        <v>0</v>
      </c>
      <c r="G31" s="52">
        <v>0</v>
      </c>
      <c r="I31" s="9">
        <v>0</v>
      </c>
      <c r="K31" s="9">
        <v>23816311</v>
      </c>
      <c r="M31" s="9">
        <v>83085217055</v>
      </c>
      <c r="O31" s="52">
        <v>-77960470805</v>
      </c>
      <c r="Q31" s="75">
        <v>5124746250</v>
      </c>
      <c r="R31" s="75"/>
    </row>
    <row r="32" spans="1:18" ht="21.75" customHeight="1">
      <c r="A32" s="8" t="s">
        <v>116</v>
      </c>
      <c r="C32" s="9">
        <v>0</v>
      </c>
      <c r="E32" s="9">
        <v>0</v>
      </c>
      <c r="G32" s="52">
        <v>0</v>
      </c>
      <c r="I32" s="9">
        <v>0</v>
      </c>
      <c r="K32" s="9">
        <v>43691240</v>
      </c>
      <c r="M32" s="9">
        <v>65561826241</v>
      </c>
      <c r="O32" s="52">
        <v>-54723409173</v>
      </c>
      <c r="Q32" s="75">
        <v>10838417068</v>
      </c>
      <c r="R32" s="75"/>
    </row>
    <row r="33" spans="1:18" ht="21.75" customHeight="1">
      <c r="A33" s="8" t="s">
        <v>117</v>
      </c>
      <c r="C33" s="9">
        <v>0</v>
      </c>
      <c r="E33" s="9">
        <v>0</v>
      </c>
      <c r="G33" s="52">
        <v>0</v>
      </c>
      <c r="I33" s="9">
        <v>0</v>
      </c>
      <c r="K33" s="9">
        <v>799512</v>
      </c>
      <c r="M33" s="9">
        <v>65903617471</v>
      </c>
      <c r="O33" s="52">
        <v>-50506674123</v>
      </c>
      <c r="Q33" s="75">
        <v>15396943348</v>
      </c>
      <c r="R33" s="75"/>
    </row>
    <row r="34" spans="1:18" ht="21.75" customHeight="1">
      <c r="A34" s="8" t="s">
        <v>33</v>
      </c>
      <c r="C34" s="9">
        <v>0</v>
      </c>
      <c r="E34" s="9">
        <v>0</v>
      </c>
      <c r="G34" s="52">
        <v>0</v>
      </c>
      <c r="I34" s="9">
        <v>0</v>
      </c>
      <c r="K34" s="9">
        <v>1400000</v>
      </c>
      <c r="M34" s="9">
        <v>9001873482</v>
      </c>
      <c r="O34" s="52">
        <v>-5993922690</v>
      </c>
      <c r="Q34" s="75">
        <v>3007950792</v>
      </c>
      <c r="R34" s="75"/>
    </row>
    <row r="35" spans="1:18" ht="21.75" customHeight="1">
      <c r="A35" s="8" t="s">
        <v>118</v>
      </c>
      <c r="C35" s="9">
        <v>0</v>
      </c>
      <c r="E35" s="9">
        <v>0</v>
      </c>
      <c r="G35" s="52">
        <v>0</v>
      </c>
      <c r="I35" s="9">
        <v>0</v>
      </c>
      <c r="K35" s="9">
        <v>37364982</v>
      </c>
      <c r="M35" s="9">
        <v>61798983095</v>
      </c>
      <c r="O35" s="52">
        <v>-57979692817</v>
      </c>
      <c r="Q35" s="75">
        <v>3819290278</v>
      </c>
      <c r="R35" s="75"/>
    </row>
    <row r="36" spans="1:18" ht="21.75" customHeight="1">
      <c r="A36" s="8" t="s">
        <v>39</v>
      </c>
      <c r="C36" s="9">
        <v>0</v>
      </c>
      <c r="E36" s="9">
        <v>0</v>
      </c>
      <c r="G36" s="52">
        <v>0</v>
      </c>
      <c r="I36" s="9">
        <v>0</v>
      </c>
      <c r="K36" s="9">
        <v>2400000</v>
      </c>
      <c r="M36" s="9">
        <v>5282051746</v>
      </c>
      <c r="O36" s="52">
        <v>-3767051907</v>
      </c>
      <c r="Q36" s="75">
        <v>1514999839</v>
      </c>
      <c r="R36" s="75"/>
    </row>
    <row r="37" spans="1:18" ht="21.75" customHeight="1">
      <c r="A37" s="8" t="s">
        <v>43</v>
      </c>
      <c r="C37" s="9">
        <v>0</v>
      </c>
      <c r="E37" s="9">
        <v>0</v>
      </c>
      <c r="G37" s="52">
        <v>0</v>
      </c>
      <c r="I37" s="9">
        <v>0</v>
      </c>
      <c r="K37" s="9">
        <v>9362</v>
      </c>
      <c r="M37" s="9">
        <v>200059024761</v>
      </c>
      <c r="O37" s="52">
        <v>-103427192508</v>
      </c>
      <c r="Q37" s="75">
        <v>96631832253</v>
      </c>
      <c r="R37" s="75"/>
    </row>
    <row r="38" spans="1:18" ht="21.75" customHeight="1">
      <c r="A38" s="8" t="s">
        <v>119</v>
      </c>
      <c r="C38" s="9">
        <v>0</v>
      </c>
      <c r="E38" s="9">
        <v>0</v>
      </c>
      <c r="G38" s="52">
        <v>0</v>
      </c>
      <c r="I38" s="9">
        <v>0</v>
      </c>
      <c r="K38" s="9">
        <v>56350832</v>
      </c>
      <c r="M38" s="9">
        <v>235581389378</v>
      </c>
      <c r="O38" s="52">
        <v>-154042747511</v>
      </c>
      <c r="Q38" s="75">
        <v>81538641867</v>
      </c>
      <c r="R38" s="75"/>
    </row>
    <row r="39" spans="1:18" ht="21.75" customHeight="1">
      <c r="A39" s="8" t="s">
        <v>120</v>
      </c>
      <c r="C39" s="9">
        <v>0</v>
      </c>
      <c r="E39" s="9">
        <v>0</v>
      </c>
      <c r="G39" s="52">
        <v>0</v>
      </c>
      <c r="I39" s="9">
        <v>0</v>
      </c>
      <c r="K39" s="9">
        <v>489876424</v>
      </c>
      <c r="M39" s="9">
        <v>253569660855</v>
      </c>
      <c r="O39" s="52">
        <v>-225950209904</v>
      </c>
      <c r="Q39" s="75">
        <v>27619450951</v>
      </c>
      <c r="R39" s="75"/>
    </row>
    <row r="40" spans="1:18" ht="21.75" customHeight="1">
      <c r="A40" s="8" t="s">
        <v>44</v>
      </c>
      <c r="C40" s="9">
        <v>0</v>
      </c>
      <c r="E40" s="9">
        <v>0</v>
      </c>
      <c r="G40" s="52">
        <v>0</v>
      </c>
      <c r="I40" s="9">
        <v>0</v>
      </c>
      <c r="K40" s="9">
        <v>92177271</v>
      </c>
      <c r="M40" s="9">
        <v>252388385791</v>
      </c>
      <c r="O40" s="52">
        <v>-204332260792</v>
      </c>
      <c r="Q40" s="75">
        <v>48056124999</v>
      </c>
      <c r="R40" s="75"/>
    </row>
    <row r="41" spans="1:18" ht="21.75" customHeight="1">
      <c r="A41" s="8" t="s">
        <v>47</v>
      </c>
      <c r="C41" s="9">
        <v>0</v>
      </c>
      <c r="E41" s="9">
        <v>0</v>
      </c>
      <c r="G41" s="52">
        <v>0</v>
      </c>
      <c r="I41" s="9">
        <v>0</v>
      </c>
      <c r="K41" s="9">
        <v>38166622</v>
      </c>
      <c r="M41" s="9">
        <v>109609751227</v>
      </c>
      <c r="O41" s="52">
        <v>-72025212244</v>
      </c>
      <c r="Q41" s="75">
        <v>37584538983</v>
      </c>
      <c r="R41" s="75"/>
    </row>
    <row r="42" spans="1:18" ht="21.75" customHeight="1">
      <c r="A42" s="8" t="s">
        <v>121</v>
      </c>
      <c r="C42" s="9">
        <v>0</v>
      </c>
      <c r="E42" s="9">
        <v>0</v>
      </c>
      <c r="G42" s="52">
        <v>0</v>
      </c>
      <c r="I42" s="9">
        <v>0</v>
      </c>
      <c r="K42" s="9">
        <v>1</v>
      </c>
      <c r="M42" s="9">
        <v>1</v>
      </c>
      <c r="O42" s="52">
        <v>-1312</v>
      </c>
      <c r="Q42" s="75">
        <v>-1311</v>
      </c>
      <c r="R42" s="75"/>
    </row>
    <row r="43" spans="1:18" ht="21.75" customHeight="1">
      <c r="A43" s="8" t="s">
        <v>122</v>
      </c>
      <c r="C43" s="9">
        <v>0</v>
      </c>
      <c r="E43" s="9">
        <v>0</v>
      </c>
      <c r="G43" s="52">
        <v>0</v>
      </c>
      <c r="I43" s="9">
        <v>0</v>
      </c>
      <c r="K43" s="9">
        <v>140000</v>
      </c>
      <c r="M43" s="9">
        <v>7765387811</v>
      </c>
      <c r="O43" s="52">
        <v>-6255556650</v>
      </c>
      <c r="Q43" s="75">
        <v>1509831161</v>
      </c>
      <c r="R43" s="75"/>
    </row>
    <row r="44" spans="1:18" ht="21.75" customHeight="1">
      <c r="A44" s="8" t="s">
        <v>123</v>
      </c>
      <c r="C44" s="9">
        <v>0</v>
      </c>
      <c r="E44" s="9">
        <v>0</v>
      </c>
      <c r="G44" s="52">
        <v>0</v>
      </c>
      <c r="I44" s="9">
        <v>0</v>
      </c>
      <c r="K44" s="9">
        <v>20863636</v>
      </c>
      <c r="M44" s="9">
        <v>50231062895</v>
      </c>
      <c r="O44" s="52">
        <v>-45937986665</v>
      </c>
      <c r="Q44" s="75">
        <v>4293076230</v>
      </c>
      <c r="R44" s="75"/>
    </row>
    <row r="45" spans="1:18" ht="21.75" customHeight="1">
      <c r="A45" s="8" t="s">
        <v>124</v>
      </c>
      <c r="C45" s="9">
        <v>0</v>
      </c>
      <c r="E45" s="9">
        <v>0</v>
      </c>
      <c r="G45" s="52">
        <v>0</v>
      </c>
      <c r="I45" s="9">
        <v>0</v>
      </c>
      <c r="K45" s="9">
        <v>300000</v>
      </c>
      <c r="M45" s="9">
        <v>4945251390</v>
      </c>
      <c r="O45" s="52">
        <v>-4264474500</v>
      </c>
      <c r="Q45" s="75">
        <v>680776890</v>
      </c>
      <c r="R45" s="75"/>
    </row>
    <row r="46" spans="1:18" ht="21.75" customHeight="1">
      <c r="A46" s="8" t="s">
        <v>42</v>
      </c>
      <c r="C46" s="9">
        <v>0</v>
      </c>
      <c r="E46" s="9">
        <v>0</v>
      </c>
      <c r="G46" s="52">
        <v>0</v>
      </c>
      <c r="I46" s="9">
        <v>0</v>
      </c>
      <c r="K46" s="9">
        <v>30270</v>
      </c>
      <c r="M46" s="9">
        <v>4283435859</v>
      </c>
      <c r="O46" s="52">
        <v>-3616827806</v>
      </c>
      <c r="Q46" s="75">
        <v>666608053</v>
      </c>
      <c r="R46" s="75"/>
    </row>
    <row r="47" spans="1:18" ht="21.75" customHeight="1">
      <c r="A47" s="8" t="s">
        <v>125</v>
      </c>
      <c r="C47" s="9">
        <v>0</v>
      </c>
      <c r="E47" s="9">
        <v>0</v>
      </c>
      <c r="G47" s="52">
        <v>0</v>
      </c>
      <c r="I47" s="9">
        <v>0</v>
      </c>
      <c r="K47" s="9">
        <v>40771733</v>
      </c>
      <c r="M47" s="9">
        <v>60426700081</v>
      </c>
      <c r="O47" s="52">
        <v>-49850843662</v>
      </c>
      <c r="Q47" s="75">
        <v>10575856419</v>
      </c>
      <c r="R47" s="75"/>
    </row>
    <row r="48" spans="1:18" ht="21.75" customHeight="1">
      <c r="A48" s="8" t="s">
        <v>64</v>
      </c>
      <c r="C48" s="9">
        <v>9684</v>
      </c>
      <c r="E48" s="9">
        <v>9684000000</v>
      </c>
      <c r="G48" s="52">
        <v>-7776779003</v>
      </c>
      <c r="I48" s="9">
        <v>1907220997</v>
      </c>
      <c r="K48" s="9">
        <v>9684</v>
      </c>
      <c r="M48" s="9">
        <v>9684000000</v>
      </c>
      <c r="O48" s="52">
        <v>-7776779003</v>
      </c>
      <c r="Q48" s="75">
        <v>1907220997</v>
      </c>
      <c r="R48" s="75"/>
    </row>
    <row r="49" spans="1:18" ht="21.75" customHeight="1">
      <c r="A49" s="8" t="s">
        <v>130</v>
      </c>
      <c r="C49" s="9">
        <v>0</v>
      </c>
      <c r="E49" s="9">
        <v>0</v>
      </c>
      <c r="G49" s="52">
        <v>0</v>
      </c>
      <c r="I49" s="9">
        <v>0</v>
      </c>
      <c r="K49" s="9">
        <v>24211</v>
      </c>
      <c r="M49" s="9">
        <v>24210870808</v>
      </c>
      <c r="O49" s="52">
        <v>-21195309253</v>
      </c>
      <c r="Q49" s="75">
        <v>3015561555</v>
      </c>
      <c r="R49" s="75"/>
    </row>
    <row r="50" spans="1:18" ht="21.75" customHeight="1">
      <c r="A50" s="11" t="s">
        <v>131</v>
      </c>
      <c r="C50" s="13">
        <v>0</v>
      </c>
      <c r="E50" s="13">
        <v>0</v>
      </c>
      <c r="G50" s="53">
        <v>0</v>
      </c>
      <c r="I50" s="13">
        <v>0</v>
      </c>
      <c r="K50" s="13">
        <v>2054</v>
      </c>
      <c r="M50" s="13">
        <v>2054000000</v>
      </c>
      <c r="O50" s="53">
        <v>-1938604024</v>
      </c>
      <c r="Q50" s="76">
        <v>115395976</v>
      </c>
      <c r="R50" s="76"/>
    </row>
    <row r="51" spans="1:18" ht="21.75" customHeight="1">
      <c r="A51" s="15" t="s">
        <v>52</v>
      </c>
      <c r="C51" s="16">
        <v>334802279</v>
      </c>
      <c r="E51" s="33">
        <v>1777929729930</v>
      </c>
      <c r="F51" s="58"/>
      <c r="G51" s="54">
        <v>-1177339490901</v>
      </c>
      <c r="H51" s="58"/>
      <c r="I51" s="33">
        <v>600590239029</v>
      </c>
      <c r="K51" s="16">
        <v>1514973289</v>
      </c>
      <c r="M51" s="16">
        <v>4162429898311</v>
      </c>
      <c r="O51" s="54">
        <v>-3037748828010</v>
      </c>
      <c r="Q51" s="95">
        <v>1124681070301</v>
      </c>
      <c r="R51" s="95"/>
    </row>
    <row r="52" spans="1:18">
      <c r="I52" s="25"/>
      <c r="K52" s="25"/>
    </row>
    <row r="53" spans="1:18">
      <c r="G53" s="22"/>
      <c r="I53" s="25"/>
      <c r="K53" s="25"/>
      <c r="M53" s="25"/>
    </row>
    <row r="54" spans="1:18">
      <c r="I54" s="25"/>
      <c r="K54" s="25"/>
      <c r="M54" s="25"/>
    </row>
    <row r="55" spans="1:18">
      <c r="I55" s="25"/>
      <c r="K55" s="25"/>
      <c r="M55" s="25"/>
    </row>
    <row r="56" spans="1:18">
      <c r="I56" s="25"/>
      <c r="K56" s="25"/>
      <c r="M56" s="25"/>
    </row>
    <row r="57" spans="1:18">
      <c r="I57" s="25"/>
      <c r="K57" s="25"/>
      <c r="M57" s="25"/>
    </row>
    <row r="58" spans="1:18">
      <c r="I58" s="25"/>
      <c r="K58" s="25"/>
      <c r="M58" s="25"/>
    </row>
    <row r="59" spans="1:18">
      <c r="I59" s="25"/>
      <c r="K59" s="25"/>
      <c r="M59" s="25"/>
    </row>
    <row r="60" spans="1:18">
      <c r="I60" s="25"/>
      <c r="K60" s="25"/>
      <c r="M60" s="25"/>
    </row>
    <row r="61" spans="1:18">
      <c r="I61" s="25"/>
      <c r="K61" s="25"/>
      <c r="M61" s="25"/>
    </row>
    <row r="62" spans="1:18">
      <c r="I62" s="25"/>
      <c r="M62" s="25"/>
    </row>
  </sheetData>
  <mergeCells count="5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8:R48"/>
    <mergeCell ref="Q49:R49"/>
    <mergeCell ref="Q50:R50"/>
    <mergeCell ref="Q51:R51"/>
    <mergeCell ref="Q43:R43"/>
    <mergeCell ref="Q44:R44"/>
    <mergeCell ref="Q45:R45"/>
    <mergeCell ref="Q46:R46"/>
    <mergeCell ref="Q47:R4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33"/>
  <sheetViews>
    <sheetView rightToLeft="1" topLeftCell="A14" workbookViewId="0">
      <selection activeCell="O36" sqref="O36"/>
    </sheetView>
  </sheetViews>
  <sheetFormatPr defaultRowHeight="12.75"/>
  <cols>
    <col min="1" max="1" width="40.28515625" customWidth="1"/>
    <col min="2" max="2" width="1.28515625" customWidth="1"/>
    <col min="3" max="3" width="13.5703125" bestFit="1" customWidth="1"/>
    <col min="4" max="4" width="1.28515625" customWidth="1"/>
    <col min="5" max="5" width="17.5703125" bestFit="1" customWidth="1"/>
    <col min="6" max="6" width="1.28515625" customWidth="1"/>
    <col min="7" max="7" width="22.140625" style="25" bestFit="1" customWidth="1"/>
    <col min="8" max="8" width="1.28515625" customWidth="1"/>
    <col min="9" max="9" width="16.85546875" bestFit="1" customWidth="1"/>
    <col min="10" max="10" width="1.28515625" customWidth="1"/>
    <col min="11" max="11" width="13.5703125" bestFit="1" customWidth="1"/>
    <col min="12" max="12" width="1.28515625" customWidth="1"/>
    <col min="13" max="13" width="17.5703125" bestFit="1" customWidth="1"/>
    <col min="14" max="14" width="1.28515625" customWidth="1"/>
    <col min="15" max="15" width="21.85546875" style="25" bestFit="1" customWidth="1"/>
    <col min="16" max="16" width="1.28515625" customWidth="1"/>
    <col min="17" max="17" width="19" customWidth="1"/>
    <col min="18" max="18" width="1.28515625" customWidth="1"/>
    <col min="19" max="19" width="3" customWidth="1"/>
    <col min="21" max="21" width="22.42578125" style="25" customWidth="1"/>
  </cols>
  <sheetData>
    <row r="1" spans="1:18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</row>
    <row r="2" spans="1:18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5" spans="1:18" ht="24">
      <c r="A5" s="83" t="s">
        <v>159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21">
      <c r="A6" s="79" t="s">
        <v>90</v>
      </c>
      <c r="C6" s="79" t="s">
        <v>106</v>
      </c>
      <c r="D6" s="79"/>
      <c r="E6" s="79"/>
      <c r="F6" s="79"/>
      <c r="G6" s="79"/>
      <c r="H6" s="79"/>
      <c r="I6" s="79"/>
      <c r="K6" s="79" t="s">
        <v>107</v>
      </c>
      <c r="L6" s="79"/>
      <c r="M6" s="79"/>
      <c r="N6" s="79"/>
      <c r="O6" s="79"/>
      <c r="P6" s="79"/>
      <c r="Q6" s="79"/>
      <c r="R6" s="79"/>
    </row>
    <row r="7" spans="1:18" ht="42">
      <c r="A7" s="79"/>
      <c r="C7" s="21" t="s">
        <v>13</v>
      </c>
      <c r="D7" s="3"/>
      <c r="E7" s="21" t="s">
        <v>15</v>
      </c>
      <c r="F7" s="3"/>
      <c r="G7" s="51" t="s">
        <v>157</v>
      </c>
      <c r="H7" s="3"/>
      <c r="I7" s="21" t="s">
        <v>160</v>
      </c>
      <c r="K7" s="21" t="s">
        <v>13</v>
      </c>
      <c r="L7" s="3"/>
      <c r="M7" s="21" t="s">
        <v>15</v>
      </c>
      <c r="N7" s="3"/>
      <c r="O7" s="51" t="s">
        <v>157</v>
      </c>
      <c r="P7" s="3"/>
      <c r="Q7" s="96" t="s">
        <v>160</v>
      </c>
      <c r="R7" s="96"/>
    </row>
    <row r="8" spans="1:18" ht="21.75" customHeight="1">
      <c r="A8" s="5" t="s">
        <v>34</v>
      </c>
      <c r="C8" s="6">
        <v>1</v>
      </c>
      <c r="E8" s="6">
        <v>1154</v>
      </c>
      <c r="G8" s="55">
        <v>7932889867</v>
      </c>
      <c r="I8" s="6">
        <v>7932891021</v>
      </c>
      <c r="K8" s="6">
        <v>1</v>
      </c>
      <c r="M8" s="6">
        <v>1154</v>
      </c>
      <c r="O8" s="50">
        <v>-609</v>
      </c>
      <c r="Q8" s="81">
        <v>545</v>
      </c>
      <c r="R8" s="81"/>
    </row>
    <row r="9" spans="1:18" ht="21.75" customHeight="1">
      <c r="A9" s="8" t="s">
        <v>21</v>
      </c>
      <c r="C9" s="9">
        <v>104904813</v>
      </c>
      <c r="E9" s="9">
        <v>285841846092</v>
      </c>
      <c r="G9" s="52">
        <v>-205837962189</v>
      </c>
      <c r="I9" s="9">
        <v>80003883903</v>
      </c>
      <c r="K9" s="9">
        <v>104904813</v>
      </c>
      <c r="M9" s="9">
        <v>285841846092</v>
      </c>
      <c r="O9" s="52">
        <v>-189628398699</v>
      </c>
      <c r="Q9" s="75">
        <v>96213447393</v>
      </c>
      <c r="R9" s="75"/>
    </row>
    <row r="10" spans="1:18" ht="21.75" customHeight="1">
      <c r="A10" s="8" t="s">
        <v>41</v>
      </c>
      <c r="C10" s="9">
        <v>11584711</v>
      </c>
      <c r="E10" s="9">
        <v>172772272595</v>
      </c>
      <c r="G10" s="52">
        <v>-170799973450</v>
      </c>
      <c r="I10" s="9">
        <v>1972299145</v>
      </c>
      <c r="K10" s="9">
        <v>11584711</v>
      </c>
      <c r="M10" s="9">
        <v>172772272595</v>
      </c>
      <c r="O10" s="52">
        <v>-97768988900</v>
      </c>
      <c r="Q10" s="75">
        <v>75003283695</v>
      </c>
      <c r="R10" s="75"/>
    </row>
    <row r="11" spans="1:18" ht="21.75" customHeight="1">
      <c r="A11" s="8" t="s">
        <v>39</v>
      </c>
      <c r="C11" s="9">
        <v>64371706</v>
      </c>
      <c r="E11" s="9">
        <v>149529297860</v>
      </c>
      <c r="G11" s="52">
        <v>-122049045360</v>
      </c>
      <c r="I11" s="9">
        <v>27480252500</v>
      </c>
      <c r="K11" s="9">
        <v>64371706</v>
      </c>
      <c r="M11" s="9">
        <v>149529297860</v>
      </c>
      <c r="O11" s="52">
        <v>-104950420128</v>
      </c>
      <c r="Q11" s="75">
        <v>44578877732</v>
      </c>
      <c r="R11" s="75"/>
    </row>
    <row r="12" spans="1:18" ht="21.75" customHeight="1">
      <c r="A12" s="8" t="s">
        <v>33</v>
      </c>
      <c r="C12" s="9">
        <v>17039451</v>
      </c>
      <c r="E12" s="9">
        <v>189197566329</v>
      </c>
      <c r="G12" s="52">
        <v>-110914748447</v>
      </c>
      <c r="I12" s="9">
        <v>78282817882</v>
      </c>
      <c r="K12" s="9">
        <v>17039451</v>
      </c>
      <c r="M12" s="9">
        <v>189197566329</v>
      </c>
      <c r="O12" s="52">
        <v>-72952251410</v>
      </c>
      <c r="Q12" s="75">
        <v>116245314919</v>
      </c>
      <c r="R12" s="75"/>
    </row>
    <row r="13" spans="1:18" ht="21.75" customHeight="1">
      <c r="A13" s="8" t="s">
        <v>42</v>
      </c>
      <c r="C13" s="9">
        <v>751623</v>
      </c>
      <c r="E13" s="9">
        <v>123648329678</v>
      </c>
      <c r="G13" s="52">
        <v>-83859208571</v>
      </c>
      <c r="I13" s="9">
        <v>39789121107</v>
      </c>
      <c r="K13" s="9">
        <v>751623</v>
      </c>
      <c r="M13" s="9">
        <v>123648329678</v>
      </c>
      <c r="O13" s="52">
        <v>-89808092683</v>
      </c>
      <c r="Q13" s="75">
        <v>33840236995</v>
      </c>
      <c r="R13" s="75"/>
    </row>
    <row r="14" spans="1:18" ht="21.75" customHeight="1">
      <c r="A14" s="8" t="s">
        <v>47</v>
      </c>
      <c r="C14" s="9">
        <v>1</v>
      </c>
      <c r="E14" s="9">
        <v>2381</v>
      </c>
      <c r="G14" s="52">
        <v>-1953</v>
      </c>
      <c r="I14" s="9">
        <v>428</v>
      </c>
      <c r="K14" s="9">
        <v>1</v>
      </c>
      <c r="M14" s="9">
        <v>2381</v>
      </c>
      <c r="O14" s="52">
        <v>-166</v>
      </c>
      <c r="Q14" s="75">
        <v>2215</v>
      </c>
      <c r="R14" s="75"/>
    </row>
    <row r="15" spans="1:18" ht="21.75" customHeight="1">
      <c r="A15" s="8" t="s">
        <v>44</v>
      </c>
      <c r="C15" s="9">
        <v>74059462</v>
      </c>
      <c r="E15" s="9">
        <v>153459999267</v>
      </c>
      <c r="G15" s="52">
        <v>-153459999267</v>
      </c>
      <c r="I15" s="9">
        <v>0</v>
      </c>
      <c r="K15" s="9">
        <v>74059462</v>
      </c>
      <c r="M15" s="9">
        <v>153459999267</v>
      </c>
      <c r="O15" s="52">
        <v>-163087142262</v>
      </c>
      <c r="Q15" s="75">
        <v>-9627142994</v>
      </c>
      <c r="R15" s="75"/>
    </row>
    <row r="16" spans="1:18" ht="21.75" customHeight="1">
      <c r="A16" s="8" t="s">
        <v>46</v>
      </c>
      <c r="C16" s="9">
        <v>14367716</v>
      </c>
      <c r="E16" s="9">
        <v>46719053700</v>
      </c>
      <c r="G16" s="52">
        <v>-46435927164</v>
      </c>
      <c r="I16" s="9">
        <v>283126536</v>
      </c>
      <c r="K16" s="9">
        <v>14367716</v>
      </c>
      <c r="M16" s="9">
        <v>46719053700</v>
      </c>
      <c r="O16" s="52">
        <v>-30139080190</v>
      </c>
      <c r="Q16" s="75">
        <v>16579973510</v>
      </c>
      <c r="R16" s="75"/>
    </row>
    <row r="17" spans="1:18" ht="21.75" customHeight="1">
      <c r="A17" s="8" t="s">
        <v>22</v>
      </c>
      <c r="C17" s="9">
        <v>406225704</v>
      </c>
      <c r="E17" s="9">
        <v>534491478162</v>
      </c>
      <c r="G17" s="52">
        <v>-387880868754</v>
      </c>
      <c r="I17" s="9">
        <v>146610609408</v>
      </c>
      <c r="K17" s="9">
        <v>406225704</v>
      </c>
      <c r="M17" s="9">
        <v>534491478162</v>
      </c>
      <c r="O17" s="52">
        <v>-286408719617</v>
      </c>
      <c r="Q17" s="75">
        <v>248082758545</v>
      </c>
      <c r="R17" s="75"/>
    </row>
    <row r="18" spans="1:18" ht="21.75" customHeight="1">
      <c r="A18" s="8" t="s">
        <v>20</v>
      </c>
      <c r="C18" s="9">
        <v>746331541</v>
      </c>
      <c r="E18" s="9">
        <v>475441059636</v>
      </c>
      <c r="G18" s="52">
        <v>-286745893533</v>
      </c>
      <c r="I18" s="9">
        <v>188695166103</v>
      </c>
      <c r="K18" s="9">
        <v>746331541</v>
      </c>
      <c r="M18" s="9">
        <v>475441059636</v>
      </c>
      <c r="O18" s="52">
        <v>-271230947788</v>
      </c>
      <c r="Q18" s="75">
        <v>204210111848</v>
      </c>
      <c r="R18" s="75"/>
    </row>
    <row r="19" spans="1:18" ht="21.75" customHeight="1">
      <c r="A19" s="8" t="s">
        <v>26</v>
      </c>
      <c r="C19" s="9">
        <v>31966955</v>
      </c>
      <c r="E19" s="9">
        <v>289602234497</v>
      </c>
      <c r="G19" s="52">
        <v>-153968154025</v>
      </c>
      <c r="I19" s="9">
        <v>135634080472</v>
      </c>
      <c r="K19" s="9">
        <v>31966955</v>
      </c>
      <c r="M19" s="9">
        <v>289602234497</v>
      </c>
      <c r="O19" s="52">
        <v>-159056164351</v>
      </c>
      <c r="Q19" s="75">
        <v>130546070146</v>
      </c>
      <c r="R19" s="75"/>
    </row>
    <row r="20" spans="1:18" ht="21.75" customHeight="1">
      <c r="A20" s="8" t="s">
        <v>31</v>
      </c>
      <c r="C20" s="9">
        <v>13498569</v>
      </c>
      <c r="E20" s="9">
        <v>30498650465</v>
      </c>
      <c r="G20" s="52">
        <v>-15778397122</v>
      </c>
      <c r="I20" s="9">
        <v>14720253343</v>
      </c>
      <c r="K20" s="9">
        <v>13498569</v>
      </c>
      <c r="M20" s="9">
        <v>30498650465</v>
      </c>
      <c r="O20" s="52">
        <v>-28009530675</v>
      </c>
      <c r="Q20" s="75">
        <v>2489119790</v>
      </c>
      <c r="R20" s="75"/>
    </row>
    <row r="21" spans="1:18" ht="21.75" customHeight="1">
      <c r="A21" s="8" t="s">
        <v>23</v>
      </c>
      <c r="C21" s="9">
        <v>75964261</v>
      </c>
      <c r="E21" s="9">
        <v>390453156619</v>
      </c>
      <c r="G21" s="52">
        <v>-246843843039</v>
      </c>
      <c r="I21" s="9">
        <v>143609313580</v>
      </c>
      <c r="K21" s="9">
        <v>75964261</v>
      </c>
      <c r="M21" s="9">
        <v>390453156619</v>
      </c>
      <c r="O21" s="52">
        <v>-166823188938</v>
      </c>
      <c r="Q21" s="75">
        <v>223629967681</v>
      </c>
      <c r="R21" s="75"/>
    </row>
    <row r="22" spans="1:18" ht="21.75" customHeight="1">
      <c r="A22" s="8" t="s">
        <v>32</v>
      </c>
      <c r="C22" s="9">
        <v>1</v>
      </c>
      <c r="E22" s="9">
        <v>859</v>
      </c>
      <c r="G22" s="52">
        <v>-961</v>
      </c>
      <c r="I22" s="9">
        <v>-101</v>
      </c>
      <c r="K22" s="9">
        <v>1</v>
      </c>
      <c r="M22" s="9">
        <v>859</v>
      </c>
      <c r="O22" s="52">
        <v>-1727</v>
      </c>
      <c r="Q22" s="75">
        <v>-867</v>
      </c>
      <c r="R22" s="75"/>
    </row>
    <row r="23" spans="1:18" ht="21.75" customHeight="1">
      <c r="A23" s="8" t="s">
        <v>36</v>
      </c>
      <c r="C23" s="9">
        <v>401350</v>
      </c>
      <c r="E23" s="9">
        <v>5671045318</v>
      </c>
      <c r="G23" s="56">
        <v>175397608</v>
      </c>
      <c r="I23" s="9">
        <v>5846442926</v>
      </c>
      <c r="K23" s="9">
        <v>401350</v>
      </c>
      <c r="M23" s="9">
        <v>5671045318</v>
      </c>
      <c r="O23" s="52">
        <v>-4228867896</v>
      </c>
      <c r="Q23" s="75">
        <v>1442177422</v>
      </c>
      <c r="R23" s="75"/>
    </row>
    <row r="24" spans="1:18" ht="21.75" customHeight="1">
      <c r="A24" s="8" t="s">
        <v>35</v>
      </c>
      <c r="C24" s="9">
        <v>3113885</v>
      </c>
      <c r="E24" s="9">
        <v>90377079066</v>
      </c>
      <c r="G24" s="52">
        <v>-55804695949</v>
      </c>
      <c r="I24" s="9">
        <v>34572383117</v>
      </c>
      <c r="K24" s="9">
        <v>3113885</v>
      </c>
      <c r="M24" s="9">
        <v>90377079066</v>
      </c>
      <c r="O24" s="52">
        <v>-45966057159</v>
      </c>
      <c r="Q24" s="75">
        <v>44411021907</v>
      </c>
      <c r="R24" s="75"/>
    </row>
    <row r="25" spans="1:18" ht="21.75" customHeight="1">
      <c r="A25" s="8" t="s">
        <v>28</v>
      </c>
      <c r="C25" s="9">
        <v>9517106</v>
      </c>
      <c r="E25" s="9">
        <v>15770709746</v>
      </c>
      <c r="G25" s="52">
        <v>-12276600401</v>
      </c>
      <c r="I25" s="9">
        <v>3494109345</v>
      </c>
      <c r="K25" s="9">
        <v>9517106</v>
      </c>
      <c r="M25" s="9">
        <v>15770709746</v>
      </c>
      <c r="O25" s="52">
        <v>-12873920515</v>
      </c>
      <c r="Q25" s="75">
        <v>2896789231</v>
      </c>
      <c r="R25" s="75"/>
    </row>
    <row r="26" spans="1:18" ht="21.75" customHeight="1">
      <c r="A26" s="8" t="s">
        <v>27</v>
      </c>
      <c r="C26" s="9">
        <v>5937061</v>
      </c>
      <c r="E26" s="9">
        <v>777044995686</v>
      </c>
      <c r="G26" s="52">
        <v>-690865935990</v>
      </c>
      <c r="I26" s="9">
        <v>86179059696</v>
      </c>
      <c r="K26" s="9">
        <v>5937061</v>
      </c>
      <c r="M26" s="9">
        <v>777044995686</v>
      </c>
      <c r="O26" s="52">
        <v>-405071351690</v>
      </c>
      <c r="Q26" s="75">
        <v>371973643996</v>
      </c>
      <c r="R26" s="75"/>
    </row>
    <row r="27" spans="1:18" ht="21.75" customHeight="1">
      <c r="A27" s="8" t="s">
        <v>24</v>
      </c>
      <c r="C27" s="9">
        <v>1000000</v>
      </c>
      <c r="E27" s="9">
        <v>66164563600</v>
      </c>
      <c r="G27" s="52">
        <v>-52292629000</v>
      </c>
      <c r="I27" s="9">
        <v>13871934599</v>
      </c>
      <c r="K27" s="9">
        <v>1000000</v>
      </c>
      <c r="M27" s="9">
        <v>66164563600</v>
      </c>
      <c r="O27" s="52">
        <v>-58664867341</v>
      </c>
      <c r="Q27" s="75">
        <v>7499696258</v>
      </c>
      <c r="R27" s="75"/>
    </row>
    <row r="28" spans="1:18" ht="21.75" customHeight="1">
      <c r="A28" s="8" t="s">
        <v>50</v>
      </c>
      <c r="C28" s="9">
        <v>50000000</v>
      </c>
      <c r="E28" s="9">
        <v>49613500000</v>
      </c>
      <c r="G28" s="52">
        <v>-49613500000</v>
      </c>
      <c r="I28" s="9">
        <v>0</v>
      </c>
      <c r="K28" s="9">
        <v>50000000</v>
      </c>
      <c r="M28" s="9">
        <v>49613500000</v>
      </c>
      <c r="O28" s="52">
        <v>-49702500000</v>
      </c>
      <c r="Q28" s="75">
        <v>-89000000</v>
      </c>
      <c r="R28" s="75"/>
    </row>
    <row r="29" spans="1:18" ht="21.75" customHeight="1">
      <c r="A29" s="11" t="s">
        <v>43</v>
      </c>
      <c r="C29" s="13">
        <v>23079</v>
      </c>
      <c r="E29" s="13">
        <v>483265121823</v>
      </c>
      <c r="G29" s="53">
        <v>-587793924692</v>
      </c>
      <c r="I29" s="13">
        <v>-104528802868</v>
      </c>
      <c r="K29" s="13">
        <v>23079</v>
      </c>
      <c r="M29" s="13">
        <v>483265121823</v>
      </c>
      <c r="O29" s="53">
        <v>-301694614040</v>
      </c>
      <c r="Q29" s="76">
        <v>181570507783</v>
      </c>
      <c r="R29" s="76"/>
    </row>
    <row r="30" spans="1:18" ht="21.75" customHeight="1">
      <c r="A30" s="15" t="s">
        <v>52</v>
      </c>
      <c r="C30" s="16">
        <v>1631058996</v>
      </c>
      <c r="E30" s="16">
        <v>4329561964533</v>
      </c>
      <c r="G30" s="54">
        <v>-3425113022392</v>
      </c>
      <c r="I30" s="16">
        <v>904448942142</v>
      </c>
      <c r="K30" s="16">
        <v>1631058996</v>
      </c>
      <c r="M30" s="33">
        <v>4329561964533</v>
      </c>
      <c r="O30" s="54">
        <v>-2538065106784</v>
      </c>
      <c r="Q30" s="95">
        <v>1791496857750</v>
      </c>
      <c r="R30" s="95"/>
    </row>
    <row r="31" spans="1:18" ht="13.5" thickTop="1"/>
    <row r="32" spans="1:18">
      <c r="M32" s="22"/>
    </row>
    <row r="33" spans="17:17">
      <c r="Q33" s="22"/>
    </row>
  </sheetData>
  <mergeCells count="31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30:R30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46"/>
  <sheetViews>
    <sheetView rightToLeft="1" topLeftCell="A31" workbookViewId="0">
      <selection activeCell="L54" sqref="L54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5.28515625" customWidth="1"/>
    <col min="7" max="7" width="1.28515625" customWidth="1"/>
    <col min="8" max="8" width="17.7109375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8.85546875" customWidth="1"/>
    <col min="15" max="15" width="1.28515625" customWidth="1"/>
    <col min="16" max="16" width="14.28515625" customWidth="1"/>
    <col min="17" max="17" width="1.28515625" customWidth="1"/>
    <col min="18" max="18" width="17.7109375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20.5703125" customWidth="1"/>
    <col min="27" max="27" width="1.28515625" customWidth="1"/>
    <col min="28" max="28" width="18.28515625" style="38" bestFit="1" customWidth="1"/>
    <col min="29" max="29" width="0.28515625" customWidth="1"/>
    <col min="30" max="30" width="18.7109375" style="25" bestFit="1" customWidth="1"/>
  </cols>
  <sheetData>
    <row r="1" spans="1:28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25.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24">
      <c r="A4" s="1" t="s">
        <v>3</v>
      </c>
      <c r="B4" s="83" t="s">
        <v>4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</row>
    <row r="5" spans="1:28" ht="24">
      <c r="A5" s="83" t="s">
        <v>5</v>
      </c>
      <c r="B5" s="83"/>
      <c r="C5" s="83" t="s">
        <v>6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</row>
    <row r="6" spans="1:28" ht="21">
      <c r="F6" s="79" t="s">
        <v>7</v>
      </c>
      <c r="G6" s="79"/>
      <c r="H6" s="79"/>
      <c r="I6" s="79"/>
      <c r="J6" s="79"/>
      <c r="L6" s="79" t="s">
        <v>8</v>
      </c>
      <c r="M6" s="79"/>
      <c r="N6" s="79"/>
      <c r="O6" s="79"/>
      <c r="P6" s="79"/>
      <c r="Q6" s="79"/>
      <c r="R6" s="79"/>
      <c r="T6" s="79" t="s">
        <v>9</v>
      </c>
      <c r="U6" s="79"/>
      <c r="V6" s="79"/>
      <c r="W6" s="79"/>
      <c r="X6" s="79"/>
      <c r="Y6" s="79"/>
      <c r="Z6" s="79"/>
      <c r="AA6" s="79"/>
      <c r="AB6" s="79"/>
    </row>
    <row r="7" spans="1:28" ht="21">
      <c r="F7" s="3"/>
      <c r="G7" s="3"/>
      <c r="H7" s="3"/>
      <c r="I7" s="3"/>
      <c r="J7" s="3"/>
      <c r="L7" s="82" t="s">
        <v>10</v>
      </c>
      <c r="M7" s="82"/>
      <c r="N7" s="82"/>
      <c r="O7" s="3"/>
      <c r="P7" s="82" t="s">
        <v>11</v>
      </c>
      <c r="Q7" s="82"/>
      <c r="R7" s="82"/>
      <c r="T7" s="3"/>
      <c r="U7" s="3"/>
      <c r="V7" s="3"/>
      <c r="W7" s="3"/>
      <c r="X7" s="3"/>
      <c r="Y7" s="3"/>
      <c r="Z7" s="3"/>
      <c r="AA7" s="3"/>
      <c r="AB7" s="37"/>
    </row>
    <row r="8" spans="1:28" ht="21">
      <c r="A8" s="79" t="s">
        <v>12</v>
      </c>
      <c r="B8" s="79"/>
      <c r="C8" s="79"/>
      <c r="E8" s="79" t="s">
        <v>13</v>
      </c>
      <c r="F8" s="79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40" t="s">
        <v>18</v>
      </c>
    </row>
    <row r="9" spans="1:28" ht="21.75" customHeight="1">
      <c r="A9" s="80" t="s">
        <v>19</v>
      </c>
      <c r="B9" s="80"/>
      <c r="C9" s="80"/>
      <c r="E9" s="81">
        <v>3200000</v>
      </c>
      <c r="F9" s="81"/>
      <c r="H9" s="6">
        <v>4077800856</v>
      </c>
      <c r="J9" s="6">
        <v>3270521920</v>
      </c>
      <c r="L9" s="6">
        <v>0</v>
      </c>
      <c r="N9" s="6">
        <v>0</v>
      </c>
      <c r="P9" s="6">
        <v>-3200000</v>
      </c>
      <c r="R9" s="6">
        <v>4255647608</v>
      </c>
      <c r="T9" s="6">
        <v>0</v>
      </c>
      <c r="V9" s="6">
        <v>0</v>
      </c>
      <c r="X9" s="6">
        <v>0</v>
      </c>
      <c r="Z9" s="6">
        <v>0</v>
      </c>
      <c r="AB9" s="39">
        <v>0</v>
      </c>
    </row>
    <row r="10" spans="1:28" ht="21.75" customHeight="1">
      <c r="A10" s="78" t="s">
        <v>20</v>
      </c>
      <c r="B10" s="78"/>
      <c r="C10" s="78"/>
      <c r="E10" s="75">
        <v>753531541</v>
      </c>
      <c r="F10" s="75"/>
      <c r="H10" s="9">
        <v>256521347484</v>
      </c>
      <c r="J10" s="9">
        <v>289362509226.78302</v>
      </c>
      <c r="L10" s="9">
        <v>0</v>
      </c>
      <c r="N10" s="9">
        <v>0</v>
      </c>
      <c r="P10" s="9">
        <v>-7200000</v>
      </c>
      <c r="R10" s="9">
        <v>4458070791</v>
      </c>
      <c r="T10" s="9">
        <v>746331541</v>
      </c>
      <c r="V10" s="9">
        <v>642</v>
      </c>
      <c r="X10" s="9">
        <v>254070283920</v>
      </c>
      <c r="Z10" s="9">
        <v>475441059636.74103</v>
      </c>
      <c r="AB10" s="39">
        <v>0.10860387717963897</v>
      </c>
    </row>
    <row r="11" spans="1:28" ht="21.75" customHeight="1">
      <c r="A11" s="78" t="s">
        <v>21</v>
      </c>
      <c r="B11" s="78"/>
      <c r="C11" s="78"/>
      <c r="E11" s="75">
        <v>102504813</v>
      </c>
      <c r="F11" s="75"/>
      <c r="H11" s="9">
        <v>210617188443</v>
      </c>
      <c r="J11" s="9">
        <v>200170103165.564</v>
      </c>
      <c r="L11" s="9">
        <v>2400000</v>
      </c>
      <c r="N11" s="9">
        <v>5667859024</v>
      </c>
      <c r="P11" s="9">
        <v>0</v>
      </c>
      <c r="R11" s="9">
        <v>0</v>
      </c>
      <c r="T11" s="9">
        <v>104904813</v>
      </c>
      <c r="V11" s="9">
        <v>2746</v>
      </c>
      <c r="X11" s="9">
        <v>216285047467</v>
      </c>
      <c r="Z11" s="9">
        <v>285841846092.46997</v>
      </c>
      <c r="AB11" s="39">
        <v>6.5294177094310221E-2</v>
      </c>
    </row>
    <row r="12" spans="1:28" ht="21.75" customHeight="1">
      <c r="A12" s="78" t="s">
        <v>22</v>
      </c>
      <c r="B12" s="78"/>
      <c r="C12" s="78"/>
      <c r="E12" s="75">
        <v>446625704</v>
      </c>
      <c r="F12" s="75"/>
      <c r="H12" s="9">
        <v>275128900596</v>
      </c>
      <c r="J12" s="9">
        <v>417026063356.90302</v>
      </c>
      <c r="L12" s="9">
        <v>0</v>
      </c>
      <c r="N12" s="9">
        <v>0</v>
      </c>
      <c r="P12" s="9">
        <v>-40400000</v>
      </c>
      <c r="R12" s="9">
        <v>48757370204</v>
      </c>
      <c r="T12" s="9">
        <v>406225704</v>
      </c>
      <c r="V12" s="9">
        <v>1326</v>
      </c>
      <c r="X12" s="9">
        <v>250241825184</v>
      </c>
      <c r="Z12" s="9">
        <v>534491478162.51398</v>
      </c>
      <c r="AB12" s="39">
        <v>0.12209262467208154</v>
      </c>
    </row>
    <row r="13" spans="1:28" ht="21.75" customHeight="1">
      <c r="A13" s="78" t="s">
        <v>23</v>
      </c>
      <c r="B13" s="78"/>
      <c r="C13" s="78"/>
      <c r="E13" s="75">
        <v>91764261</v>
      </c>
      <c r="F13" s="75"/>
      <c r="H13" s="9">
        <v>192294954564</v>
      </c>
      <c r="J13" s="9">
        <v>281541822727.55701</v>
      </c>
      <c r="L13" s="9">
        <v>0</v>
      </c>
      <c r="N13" s="9">
        <v>0</v>
      </c>
      <c r="P13" s="9">
        <v>-15800000</v>
      </c>
      <c r="R13" s="9">
        <v>67092270266</v>
      </c>
      <c r="T13" s="9">
        <v>75964261</v>
      </c>
      <c r="V13" s="9">
        <v>5180</v>
      </c>
      <c r="X13" s="9">
        <v>159185547385</v>
      </c>
      <c r="Z13" s="9">
        <v>390453156619.59497</v>
      </c>
      <c r="AB13" s="39">
        <v>8.9190291428165688E-2</v>
      </c>
    </row>
    <row r="14" spans="1:28" ht="21.75" customHeight="1">
      <c r="A14" s="78" t="s">
        <v>24</v>
      </c>
      <c r="B14" s="78"/>
      <c r="C14" s="78"/>
      <c r="E14" s="75">
        <v>1000000</v>
      </c>
      <c r="F14" s="75"/>
      <c r="H14" s="9">
        <v>58664867341</v>
      </c>
      <c r="J14" s="9">
        <v>52292629000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66680</v>
      </c>
      <c r="X14" s="9">
        <v>58664867341</v>
      </c>
      <c r="Z14" s="9">
        <v>66164563600</v>
      </c>
      <c r="AB14" s="39">
        <v>1.5113814831956332E-2</v>
      </c>
    </row>
    <row r="15" spans="1:28" ht="21.75" customHeight="1">
      <c r="A15" s="78" t="s">
        <v>25</v>
      </c>
      <c r="B15" s="78"/>
      <c r="C15" s="78"/>
      <c r="E15" s="75">
        <v>2526206</v>
      </c>
      <c r="F15" s="75"/>
      <c r="H15" s="9">
        <v>35446603453</v>
      </c>
      <c r="J15" s="9">
        <v>26136893318.321899</v>
      </c>
      <c r="L15" s="9">
        <v>0</v>
      </c>
      <c r="N15" s="9">
        <v>0</v>
      </c>
      <c r="P15" s="9">
        <v>-2526206</v>
      </c>
      <c r="R15" s="9">
        <v>33213489344</v>
      </c>
      <c r="T15" s="9">
        <v>0</v>
      </c>
      <c r="V15" s="9">
        <v>0</v>
      </c>
      <c r="X15" s="9">
        <v>0</v>
      </c>
      <c r="Z15" s="9">
        <v>0</v>
      </c>
      <c r="AB15" s="39">
        <v>0</v>
      </c>
    </row>
    <row r="16" spans="1:28" ht="21.75" customHeight="1">
      <c r="A16" s="78" t="s">
        <v>26</v>
      </c>
      <c r="B16" s="78"/>
      <c r="C16" s="78"/>
      <c r="E16" s="75">
        <v>31966955</v>
      </c>
      <c r="F16" s="75"/>
      <c r="H16" s="9">
        <v>159056164351</v>
      </c>
      <c r="J16" s="9">
        <v>153968154025.32401</v>
      </c>
      <c r="L16" s="9">
        <v>0</v>
      </c>
      <c r="N16" s="9">
        <v>0</v>
      </c>
      <c r="P16" s="9">
        <v>0</v>
      </c>
      <c r="R16" s="9">
        <v>0</v>
      </c>
      <c r="T16" s="9">
        <v>31966955</v>
      </c>
      <c r="V16" s="9">
        <v>9130</v>
      </c>
      <c r="X16" s="9">
        <v>159056164351</v>
      </c>
      <c r="Z16" s="9">
        <v>289602234497.57001</v>
      </c>
      <c r="AB16" s="39">
        <v>6.6153153727096736E-2</v>
      </c>
    </row>
    <row r="17" spans="1:28" ht="21.75" customHeight="1">
      <c r="A17" s="78" t="s">
        <v>27</v>
      </c>
      <c r="B17" s="78"/>
      <c r="C17" s="78"/>
      <c r="E17" s="75">
        <v>7812061</v>
      </c>
      <c r="F17" s="75"/>
      <c r="H17" s="9">
        <v>217679377945</v>
      </c>
      <c r="J17" s="9">
        <v>826328423718.90198</v>
      </c>
      <c r="L17" s="9">
        <v>0</v>
      </c>
      <c r="N17" s="9">
        <v>0</v>
      </c>
      <c r="P17" s="9">
        <v>-1875000</v>
      </c>
      <c r="R17" s="9">
        <v>237735490116</v>
      </c>
      <c r="T17" s="9">
        <v>5937061</v>
      </c>
      <c r="V17" s="9">
        <v>131900</v>
      </c>
      <c r="X17" s="9">
        <v>165433391428</v>
      </c>
      <c r="Z17" s="9">
        <v>777044995686.19299</v>
      </c>
      <c r="AB17" s="39">
        <v>0.17749855121691496</v>
      </c>
    </row>
    <row r="18" spans="1:28" ht="21.75" customHeight="1">
      <c r="A18" s="78" t="s">
        <v>28</v>
      </c>
      <c r="B18" s="78"/>
      <c r="C18" s="78"/>
      <c r="E18" s="75">
        <v>9517106</v>
      </c>
      <c r="F18" s="75"/>
      <c r="H18" s="9">
        <v>12873920515</v>
      </c>
      <c r="J18" s="9">
        <v>12276600401.806</v>
      </c>
      <c r="L18" s="9">
        <v>0</v>
      </c>
      <c r="N18" s="9">
        <v>0</v>
      </c>
      <c r="P18" s="9">
        <v>0</v>
      </c>
      <c r="R18" s="9">
        <v>0</v>
      </c>
      <c r="T18" s="9">
        <v>9517106</v>
      </c>
      <c r="V18" s="9">
        <v>1670</v>
      </c>
      <c r="X18" s="9">
        <v>12873920515</v>
      </c>
      <c r="Z18" s="9">
        <v>15770709746.9354</v>
      </c>
      <c r="AB18" s="39">
        <v>3.6024659412052791E-3</v>
      </c>
    </row>
    <row r="19" spans="1:28" ht="21.75" customHeight="1">
      <c r="A19" s="78" t="s">
        <v>29</v>
      </c>
      <c r="B19" s="78"/>
      <c r="C19" s="78"/>
      <c r="E19" s="75">
        <v>162876</v>
      </c>
      <c r="F19" s="75"/>
      <c r="H19" s="9">
        <v>21882003934</v>
      </c>
      <c r="J19" s="9">
        <v>20985963362.321999</v>
      </c>
      <c r="L19" s="9">
        <v>0</v>
      </c>
      <c r="N19" s="9">
        <v>0</v>
      </c>
      <c r="P19" s="9">
        <v>-162876</v>
      </c>
      <c r="R19" s="9">
        <v>31051326989</v>
      </c>
      <c r="T19" s="9">
        <v>0</v>
      </c>
      <c r="V19" s="9">
        <v>0</v>
      </c>
      <c r="X19" s="9">
        <v>0</v>
      </c>
      <c r="Z19" s="9">
        <v>0</v>
      </c>
      <c r="AB19" s="39">
        <v>0</v>
      </c>
    </row>
    <row r="20" spans="1:28" ht="21.75" customHeight="1">
      <c r="A20" s="78" t="s">
        <v>30</v>
      </c>
      <c r="B20" s="78"/>
      <c r="C20" s="78"/>
      <c r="E20" s="75">
        <v>2408102</v>
      </c>
      <c r="F20" s="75"/>
      <c r="H20" s="9">
        <v>22961252570</v>
      </c>
      <c r="J20" s="9">
        <v>21505386343.860001</v>
      </c>
      <c r="L20" s="9">
        <v>0</v>
      </c>
      <c r="N20" s="9">
        <v>0</v>
      </c>
      <c r="P20" s="9">
        <v>-2408102</v>
      </c>
      <c r="R20" s="9">
        <v>23210123455</v>
      </c>
      <c r="T20" s="9">
        <v>0</v>
      </c>
      <c r="V20" s="9">
        <v>0</v>
      </c>
      <c r="X20" s="9">
        <v>0</v>
      </c>
      <c r="Z20" s="9">
        <v>0</v>
      </c>
      <c r="AB20" s="39">
        <v>0</v>
      </c>
    </row>
    <row r="21" spans="1:28" ht="21.75" customHeight="1">
      <c r="A21" s="78" t="s">
        <v>31</v>
      </c>
      <c r="B21" s="78"/>
      <c r="C21" s="78"/>
      <c r="E21" s="75">
        <v>13498569</v>
      </c>
      <c r="F21" s="75"/>
      <c r="H21" s="9">
        <v>28009530675</v>
      </c>
      <c r="J21" s="9">
        <v>15778397122.6001</v>
      </c>
      <c r="L21" s="9">
        <v>0</v>
      </c>
      <c r="N21" s="9">
        <v>0</v>
      </c>
      <c r="P21" s="9">
        <v>0</v>
      </c>
      <c r="R21" s="9">
        <v>0</v>
      </c>
      <c r="T21" s="9">
        <v>13498569</v>
      </c>
      <c r="V21" s="9">
        <v>2277</v>
      </c>
      <c r="X21" s="9">
        <v>28009530675</v>
      </c>
      <c r="Z21" s="9">
        <v>30498650465.331501</v>
      </c>
      <c r="AB21" s="39">
        <v>6.9667346186135671E-3</v>
      </c>
    </row>
    <row r="22" spans="1:28" ht="21.75" customHeight="1">
      <c r="A22" s="78" t="s">
        <v>32</v>
      </c>
      <c r="B22" s="78"/>
      <c r="C22" s="78"/>
      <c r="E22" s="75">
        <v>1</v>
      </c>
      <c r="F22" s="75"/>
      <c r="H22" s="9">
        <v>1727</v>
      </c>
      <c r="J22" s="9">
        <v>961.50963000000002</v>
      </c>
      <c r="L22" s="9">
        <v>0</v>
      </c>
      <c r="N22" s="9">
        <v>0</v>
      </c>
      <c r="P22" s="9">
        <v>0</v>
      </c>
      <c r="R22" s="9">
        <v>0</v>
      </c>
      <c r="T22" s="9">
        <v>1</v>
      </c>
      <c r="V22" s="9">
        <v>866</v>
      </c>
      <c r="X22" s="9">
        <v>1727</v>
      </c>
      <c r="Z22" s="9">
        <v>859.30582000000004</v>
      </c>
      <c r="AB22" s="39">
        <v>1.9628919682774721E-10</v>
      </c>
    </row>
    <row r="23" spans="1:28" ht="21.75" customHeight="1">
      <c r="A23" s="78" t="s">
        <v>33</v>
      </c>
      <c r="B23" s="78"/>
      <c r="C23" s="78"/>
      <c r="E23" s="75">
        <v>17039451</v>
      </c>
      <c r="F23" s="75"/>
      <c r="H23" s="9">
        <v>77018906302</v>
      </c>
      <c r="J23" s="9">
        <v>110914748447.131</v>
      </c>
      <c r="L23" s="9">
        <v>0</v>
      </c>
      <c r="N23" s="9">
        <v>0</v>
      </c>
      <c r="P23" s="9">
        <v>0</v>
      </c>
      <c r="R23" s="9">
        <v>0</v>
      </c>
      <c r="T23" s="9">
        <v>17039451</v>
      </c>
      <c r="V23" s="9">
        <v>11190</v>
      </c>
      <c r="X23" s="9">
        <v>77018906302</v>
      </c>
      <c r="Z23" s="9">
        <v>189197566329.78601</v>
      </c>
      <c r="AB23" s="39">
        <v>4.3217952761728212E-2</v>
      </c>
    </row>
    <row r="24" spans="1:28" ht="21.75" customHeight="1">
      <c r="A24" s="78" t="s">
        <v>34</v>
      </c>
      <c r="B24" s="78"/>
      <c r="C24" s="78"/>
      <c r="E24" s="75">
        <v>94255096</v>
      </c>
      <c r="F24" s="75"/>
      <c r="H24" s="9">
        <v>166096225101</v>
      </c>
      <c r="J24" s="9">
        <v>86231436787.502197</v>
      </c>
      <c r="L24" s="9">
        <v>0</v>
      </c>
      <c r="N24" s="9">
        <v>0</v>
      </c>
      <c r="P24" s="9">
        <v>-94255095</v>
      </c>
      <c r="R24" s="9">
        <v>109286341130</v>
      </c>
      <c r="T24" s="9">
        <v>1</v>
      </c>
      <c r="V24" s="9">
        <v>1163</v>
      </c>
      <c r="X24" s="9">
        <v>1757</v>
      </c>
      <c r="Z24" s="9">
        <v>1154.01001</v>
      </c>
      <c r="AB24" s="39">
        <v>2.6360777818784065E-10</v>
      </c>
    </row>
    <row r="25" spans="1:28" ht="21.75" customHeight="1">
      <c r="A25" s="78" t="s">
        <v>35</v>
      </c>
      <c r="B25" s="78"/>
      <c r="C25" s="78"/>
      <c r="E25" s="75">
        <v>3913885</v>
      </c>
      <c r="F25" s="75"/>
      <c r="H25" s="9">
        <v>50661444292</v>
      </c>
      <c r="J25" s="9">
        <v>67614009946.419502</v>
      </c>
      <c r="L25" s="9">
        <v>0</v>
      </c>
      <c r="N25" s="9">
        <v>0</v>
      </c>
      <c r="P25" s="9">
        <v>-800000</v>
      </c>
      <c r="R25" s="9">
        <v>22766642952</v>
      </c>
      <c r="T25" s="9">
        <v>3113885</v>
      </c>
      <c r="V25" s="9">
        <v>29250</v>
      </c>
      <c r="X25" s="9">
        <v>40306220409</v>
      </c>
      <c r="Z25" s="9">
        <v>90377079066.787506</v>
      </c>
      <c r="AB25" s="39">
        <v>2.0644622495001284E-2</v>
      </c>
    </row>
    <row r="26" spans="1:28" ht="21.75" customHeight="1">
      <c r="A26" s="78" t="s">
        <v>36</v>
      </c>
      <c r="B26" s="78"/>
      <c r="C26" s="78"/>
      <c r="E26" s="75">
        <v>7174138</v>
      </c>
      <c r="F26" s="75"/>
      <c r="H26" s="9">
        <v>75591084636</v>
      </c>
      <c r="J26" s="9">
        <v>71186819132.600006</v>
      </c>
      <c r="L26" s="9">
        <v>0</v>
      </c>
      <c r="N26" s="9">
        <v>0</v>
      </c>
      <c r="P26" s="9">
        <v>-6772788</v>
      </c>
      <c r="R26" s="9">
        <v>82653951668</v>
      </c>
      <c r="T26" s="9">
        <v>401350</v>
      </c>
      <c r="V26" s="9">
        <v>14240</v>
      </c>
      <c r="X26" s="9">
        <v>4228867896</v>
      </c>
      <c r="Z26" s="9">
        <v>5671045318.4799995</v>
      </c>
      <c r="AB26" s="39">
        <v>1.2954234741924533E-3</v>
      </c>
    </row>
    <row r="27" spans="1:28" ht="21.75" customHeight="1">
      <c r="A27" s="78" t="s">
        <v>37</v>
      </c>
      <c r="B27" s="78"/>
      <c r="C27" s="78"/>
      <c r="E27" s="75">
        <v>2695629</v>
      </c>
      <c r="F27" s="75"/>
      <c r="H27" s="9">
        <v>83652105411</v>
      </c>
      <c r="J27" s="9">
        <v>84550168413.306305</v>
      </c>
      <c r="L27" s="9">
        <v>0</v>
      </c>
      <c r="N27" s="9">
        <v>0</v>
      </c>
      <c r="P27" s="9">
        <v>-2695629</v>
      </c>
      <c r="R27" s="9">
        <v>136227145972</v>
      </c>
      <c r="T27" s="9">
        <v>0</v>
      </c>
      <c r="V27" s="9">
        <v>0</v>
      </c>
      <c r="X27" s="9">
        <v>0</v>
      </c>
      <c r="Z27" s="9">
        <v>0</v>
      </c>
      <c r="AB27" s="39">
        <v>0</v>
      </c>
    </row>
    <row r="28" spans="1:28" ht="21.75" customHeight="1">
      <c r="A28" s="78" t="s">
        <v>38</v>
      </c>
      <c r="B28" s="78"/>
      <c r="C28" s="78"/>
      <c r="E28" s="75">
        <v>35581710</v>
      </c>
      <c r="F28" s="75"/>
      <c r="H28" s="9">
        <v>128414551151</v>
      </c>
      <c r="J28" s="9">
        <v>210780780388.74899</v>
      </c>
      <c r="L28" s="9">
        <v>0</v>
      </c>
      <c r="N28" s="9">
        <v>0</v>
      </c>
      <c r="P28" s="9">
        <v>-35581710</v>
      </c>
      <c r="R28" s="9">
        <v>211746644582</v>
      </c>
      <c r="T28" s="9">
        <v>0</v>
      </c>
      <c r="V28" s="9">
        <v>0</v>
      </c>
      <c r="X28" s="9">
        <v>0</v>
      </c>
      <c r="Z28" s="9">
        <v>0</v>
      </c>
      <c r="AB28" s="39">
        <v>0</v>
      </c>
    </row>
    <row r="29" spans="1:28" ht="21.75" customHeight="1">
      <c r="A29" s="78" t="s">
        <v>39</v>
      </c>
      <c r="B29" s="78"/>
      <c r="C29" s="78"/>
      <c r="E29" s="75">
        <v>61293829</v>
      </c>
      <c r="F29" s="75"/>
      <c r="H29" s="9">
        <v>159372502451</v>
      </c>
      <c r="J29" s="9">
        <v>114706572245.651</v>
      </c>
      <c r="L29" s="9">
        <v>3077877</v>
      </c>
      <c r="N29" s="9">
        <v>7342473115</v>
      </c>
      <c r="P29" s="9">
        <v>0</v>
      </c>
      <c r="R29" s="9">
        <v>0</v>
      </c>
      <c r="T29" s="9">
        <v>64371706</v>
      </c>
      <c r="V29" s="9">
        <v>2341</v>
      </c>
      <c r="X29" s="9">
        <v>166714975566</v>
      </c>
      <c r="Z29" s="9">
        <v>149529297860.24301</v>
      </c>
      <c r="AB29" s="39">
        <v>3.4156623981906789E-2</v>
      </c>
    </row>
    <row r="30" spans="1:28" ht="21.75" customHeight="1">
      <c r="A30" s="78" t="s">
        <v>40</v>
      </c>
      <c r="B30" s="78"/>
      <c r="C30" s="78"/>
      <c r="E30" s="75">
        <v>5382628</v>
      </c>
      <c r="F30" s="75"/>
      <c r="H30" s="9">
        <v>104062785673</v>
      </c>
      <c r="J30" s="9">
        <v>85135863351.826401</v>
      </c>
      <c r="L30" s="9">
        <v>0</v>
      </c>
      <c r="N30" s="9">
        <v>0</v>
      </c>
      <c r="P30" s="9">
        <v>-5382628</v>
      </c>
      <c r="R30" s="9">
        <v>82965263638</v>
      </c>
      <c r="T30" s="9">
        <v>0</v>
      </c>
      <c r="V30" s="9">
        <v>0</v>
      </c>
      <c r="X30" s="9">
        <v>0</v>
      </c>
      <c r="Z30" s="9">
        <v>0</v>
      </c>
      <c r="AB30" s="39">
        <v>0</v>
      </c>
    </row>
    <row r="31" spans="1:28" ht="21.75" customHeight="1">
      <c r="A31" s="78" t="s">
        <v>41</v>
      </c>
      <c r="B31" s="78"/>
      <c r="C31" s="78"/>
      <c r="E31" s="75">
        <v>31184711</v>
      </c>
      <c r="F31" s="75"/>
      <c r="H31" s="9">
        <v>207168868851</v>
      </c>
      <c r="J31" s="9">
        <v>336213869671.67401</v>
      </c>
      <c r="L31" s="9">
        <v>0</v>
      </c>
      <c r="N31" s="9">
        <v>0</v>
      </c>
      <c r="P31" s="9">
        <v>-19600000</v>
      </c>
      <c r="R31" s="9">
        <v>297286516789</v>
      </c>
      <c r="T31" s="9">
        <v>11584711</v>
      </c>
      <c r="V31" s="9">
        <v>15030</v>
      </c>
      <c r="X31" s="9">
        <v>76960516763</v>
      </c>
      <c r="Z31" s="9">
        <v>172772272595.069</v>
      </c>
      <c r="AB31" s="39">
        <v>3.9465961747810217E-2</v>
      </c>
    </row>
    <row r="32" spans="1:28" ht="21.75" customHeight="1">
      <c r="A32" s="78" t="s">
        <v>42</v>
      </c>
      <c r="B32" s="78"/>
      <c r="C32" s="78"/>
      <c r="E32" s="75">
        <v>751623</v>
      </c>
      <c r="F32" s="75"/>
      <c r="H32" s="9">
        <v>91355536726</v>
      </c>
      <c r="J32" s="9">
        <v>83859208571.372406</v>
      </c>
      <c r="L32" s="9">
        <v>0</v>
      </c>
      <c r="N32" s="9">
        <v>0</v>
      </c>
      <c r="P32" s="9">
        <v>0</v>
      </c>
      <c r="R32" s="9">
        <v>0</v>
      </c>
      <c r="T32" s="9">
        <v>751623</v>
      </c>
      <c r="V32" s="9">
        <v>165790</v>
      </c>
      <c r="X32" s="9">
        <v>91355536726</v>
      </c>
      <c r="Z32" s="9">
        <v>123648329678.476</v>
      </c>
      <c r="AB32" s="39">
        <v>2.8244695609859306E-2</v>
      </c>
    </row>
    <row r="33" spans="1:28" ht="21.75" customHeight="1">
      <c r="A33" s="78" t="s">
        <v>43</v>
      </c>
      <c r="B33" s="78"/>
      <c r="C33" s="78"/>
      <c r="E33" s="75">
        <v>23079</v>
      </c>
      <c r="F33" s="75"/>
      <c r="H33" s="9">
        <v>120825435023</v>
      </c>
      <c r="J33" s="9">
        <v>587793924692.52002</v>
      </c>
      <c r="L33" s="9">
        <v>0</v>
      </c>
      <c r="N33" s="9">
        <v>0</v>
      </c>
      <c r="P33" s="9">
        <v>0</v>
      </c>
      <c r="R33" s="9">
        <v>0</v>
      </c>
      <c r="T33" s="9">
        <v>23079</v>
      </c>
      <c r="V33" s="9">
        <v>20989980</v>
      </c>
      <c r="X33" s="9">
        <v>120825435023</v>
      </c>
      <c r="Z33" s="9">
        <v>483265121823.79199</v>
      </c>
      <c r="AB33" s="39">
        <v>0.11039110920679618</v>
      </c>
    </row>
    <row r="34" spans="1:28" ht="21.75" customHeight="1">
      <c r="A34" s="78" t="s">
        <v>44</v>
      </c>
      <c r="B34" s="78"/>
      <c r="C34" s="78"/>
      <c r="E34" s="75">
        <v>74059462</v>
      </c>
      <c r="F34" s="75"/>
      <c r="H34" s="9">
        <v>195805439270</v>
      </c>
      <c r="J34" s="9">
        <v>153459999267.44501</v>
      </c>
      <c r="L34" s="9">
        <v>0</v>
      </c>
      <c r="N34" s="9">
        <v>0</v>
      </c>
      <c r="P34" s="9">
        <v>0</v>
      </c>
      <c r="R34" s="9">
        <v>0</v>
      </c>
      <c r="T34" s="9">
        <v>74059462</v>
      </c>
      <c r="V34" s="9">
        <v>2088.261</v>
      </c>
      <c r="X34" s="9">
        <v>195805439270</v>
      </c>
      <c r="Z34" s="9">
        <v>153459999267.44501</v>
      </c>
      <c r="AB34" s="39">
        <v>3.5054504811096773E-2</v>
      </c>
    </row>
    <row r="35" spans="1:28" ht="21.75" customHeight="1">
      <c r="A35" s="78" t="s">
        <v>45</v>
      </c>
      <c r="B35" s="78"/>
      <c r="C35" s="78"/>
      <c r="E35" s="75">
        <v>28758391</v>
      </c>
      <c r="F35" s="75"/>
      <c r="H35" s="9">
        <v>63326191471</v>
      </c>
      <c r="J35" s="9">
        <v>40578318042.624496</v>
      </c>
      <c r="L35" s="9">
        <v>0</v>
      </c>
      <c r="N35" s="9">
        <v>0</v>
      </c>
      <c r="P35" s="9">
        <v>-28758391</v>
      </c>
      <c r="R35" s="9">
        <v>49934366007</v>
      </c>
      <c r="T35" s="9">
        <v>0</v>
      </c>
      <c r="V35" s="9">
        <v>0</v>
      </c>
      <c r="X35" s="9">
        <v>0</v>
      </c>
      <c r="Z35" s="9">
        <v>0</v>
      </c>
      <c r="AB35" s="39">
        <v>0</v>
      </c>
    </row>
    <row r="36" spans="1:28" ht="21.75" customHeight="1">
      <c r="A36" s="78" t="s">
        <v>46</v>
      </c>
      <c r="B36" s="78"/>
      <c r="C36" s="78"/>
      <c r="E36" s="75">
        <v>61038579</v>
      </c>
      <c r="F36" s="75"/>
      <c r="H36" s="9">
        <v>187774396791</v>
      </c>
      <c r="J36" s="9">
        <v>143361499106.509</v>
      </c>
      <c r="L36" s="9">
        <v>1200000</v>
      </c>
      <c r="N36" s="9">
        <v>3492880279</v>
      </c>
      <c r="P36" s="9">
        <v>-47870863</v>
      </c>
      <c r="R36" s="9">
        <v>133471922370</v>
      </c>
      <c r="T36" s="9">
        <v>14367716</v>
      </c>
      <c r="V36" s="9">
        <v>3277</v>
      </c>
      <c r="X36" s="9">
        <v>44153866626</v>
      </c>
      <c r="Z36" s="9">
        <v>46719053700.7836</v>
      </c>
      <c r="AB36" s="39">
        <v>1.0671922980201861E-2</v>
      </c>
    </row>
    <row r="37" spans="1:28" ht="21.75" customHeight="1">
      <c r="A37" s="78" t="s">
        <v>47</v>
      </c>
      <c r="B37" s="78"/>
      <c r="C37" s="78"/>
      <c r="E37" s="75">
        <v>1</v>
      </c>
      <c r="F37" s="75"/>
      <c r="H37" s="9">
        <v>1189</v>
      </c>
      <c r="J37" s="9">
        <v>1953.77963</v>
      </c>
      <c r="L37" s="9">
        <v>0</v>
      </c>
      <c r="N37" s="9">
        <v>0</v>
      </c>
      <c r="P37" s="9">
        <v>0</v>
      </c>
      <c r="R37" s="9">
        <v>0</v>
      </c>
      <c r="T37" s="9">
        <v>1</v>
      </c>
      <c r="V37" s="9">
        <v>2400</v>
      </c>
      <c r="X37" s="9">
        <v>1189</v>
      </c>
      <c r="Z37" s="9">
        <v>2381.4479999999999</v>
      </c>
      <c r="AB37" s="39">
        <v>5.4398853624317924E-10</v>
      </c>
    </row>
    <row r="38" spans="1:28" ht="21.75" customHeight="1">
      <c r="A38" s="78" t="s">
        <v>48</v>
      </c>
      <c r="B38" s="78"/>
      <c r="C38" s="78"/>
      <c r="E38" s="75">
        <v>42592</v>
      </c>
      <c r="F38" s="75"/>
      <c r="H38" s="9">
        <v>607832492</v>
      </c>
      <c r="J38" s="9">
        <v>601399129.44319999</v>
      </c>
      <c r="L38" s="9">
        <v>0</v>
      </c>
      <c r="N38" s="9">
        <v>0</v>
      </c>
      <c r="P38" s="9">
        <v>-42592</v>
      </c>
      <c r="R38" s="9">
        <v>781438512</v>
      </c>
      <c r="T38" s="9">
        <v>0</v>
      </c>
      <c r="V38" s="9">
        <v>0</v>
      </c>
      <c r="X38" s="9">
        <v>0</v>
      </c>
      <c r="Z38" s="9">
        <v>0</v>
      </c>
      <c r="AB38" s="39">
        <v>0</v>
      </c>
    </row>
    <row r="39" spans="1:28" ht="21.75" customHeight="1">
      <c r="A39" s="78" t="s">
        <v>49</v>
      </c>
      <c r="B39" s="78"/>
      <c r="C39" s="78"/>
      <c r="E39" s="75">
        <v>12476662</v>
      </c>
      <c r="F39" s="75"/>
      <c r="H39" s="9">
        <v>68107560144</v>
      </c>
      <c r="J39" s="9">
        <v>102012991398.578</v>
      </c>
      <c r="L39" s="9">
        <v>0</v>
      </c>
      <c r="N39" s="9">
        <v>0</v>
      </c>
      <c r="P39" s="9">
        <v>-12476662</v>
      </c>
      <c r="R39" s="9">
        <v>144724742832</v>
      </c>
      <c r="T39" s="9">
        <v>0</v>
      </c>
      <c r="V39" s="9">
        <v>0</v>
      </c>
      <c r="X39" s="9">
        <v>0</v>
      </c>
      <c r="Z39" s="9">
        <v>0</v>
      </c>
      <c r="AB39" s="39">
        <v>0</v>
      </c>
    </row>
    <row r="40" spans="1:28" ht="21.75" customHeight="1">
      <c r="A40" s="78" t="s">
        <v>50</v>
      </c>
      <c r="B40" s="78"/>
      <c r="C40" s="78"/>
      <c r="E40" s="75">
        <v>50000000</v>
      </c>
      <c r="F40" s="75"/>
      <c r="H40" s="9">
        <v>50000000000</v>
      </c>
      <c r="J40" s="9">
        <v>49613500000</v>
      </c>
      <c r="L40" s="9">
        <v>0</v>
      </c>
      <c r="N40" s="9">
        <v>0</v>
      </c>
      <c r="P40" s="9">
        <v>0</v>
      </c>
      <c r="R40" s="9">
        <v>0</v>
      </c>
      <c r="T40" s="9">
        <v>50000000</v>
      </c>
      <c r="V40" s="9">
        <v>1000</v>
      </c>
      <c r="X40" s="9">
        <v>50000000000</v>
      </c>
      <c r="Z40" s="9">
        <v>49613500000</v>
      </c>
      <c r="AB40" s="39">
        <v>1.1333094505066236E-2</v>
      </c>
    </row>
    <row r="41" spans="1:28" ht="21.75" customHeight="1">
      <c r="A41" s="74" t="s">
        <v>51</v>
      </c>
      <c r="B41" s="74"/>
      <c r="C41" s="74"/>
      <c r="D41" s="12"/>
      <c r="E41" s="75">
        <v>6984053</v>
      </c>
      <c r="F41" s="76"/>
      <c r="H41" s="13">
        <v>56948127676</v>
      </c>
      <c r="J41" s="13">
        <v>41372495633.750702</v>
      </c>
      <c r="L41" s="13">
        <v>0</v>
      </c>
      <c r="N41" s="13">
        <v>0</v>
      </c>
      <c r="P41" s="13">
        <v>-6984053</v>
      </c>
      <c r="R41" s="13">
        <v>46626964705</v>
      </c>
      <c r="T41" s="13">
        <v>0</v>
      </c>
      <c r="V41" s="13">
        <v>0</v>
      </c>
      <c r="X41" s="13">
        <v>0</v>
      </c>
      <c r="Z41" s="13">
        <v>0</v>
      </c>
      <c r="AB41" s="39">
        <v>0</v>
      </c>
    </row>
    <row r="42" spans="1:28" ht="21.75" customHeight="1">
      <c r="A42" s="77" t="s">
        <v>52</v>
      </c>
      <c r="B42" s="77"/>
      <c r="C42" s="77"/>
      <c r="D42" s="77"/>
      <c r="F42" s="16">
        <v>1959173714</v>
      </c>
      <c r="H42" s="16">
        <v>3382002909104</v>
      </c>
      <c r="J42" s="16">
        <v>4690631074832.3301</v>
      </c>
      <c r="L42" s="16">
        <v>6677877</v>
      </c>
      <c r="N42" s="16">
        <v>16503212418</v>
      </c>
      <c r="P42" s="16">
        <v>-334792595</v>
      </c>
      <c r="R42" s="16">
        <v>1768245729930</v>
      </c>
      <c r="T42" s="16">
        <v>1631058996</v>
      </c>
      <c r="V42" s="16"/>
      <c r="X42" s="16">
        <v>2171190347520</v>
      </c>
      <c r="Z42" s="33">
        <v>4329561964542.98</v>
      </c>
      <c r="AB42" s="63">
        <f>SUM(AB9:AB41)</f>
        <v>0.98899160328752811</v>
      </c>
    </row>
    <row r="45" spans="1:28">
      <c r="Z45" s="22"/>
    </row>
    <row r="46" spans="1:28">
      <c r="Z46" s="22"/>
    </row>
  </sheetData>
  <mergeCells count="8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1:C41"/>
    <mergeCell ref="E41:F41"/>
    <mergeCell ref="A42:D42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F1" workbookViewId="0">
      <selection activeCell="U23" sqref="U23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5.42578125" bestFit="1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.7109375" customWidth="1"/>
    <col min="29" max="29" width="0.140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</row>
    <row r="2" spans="1:38" ht="25.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</row>
    <row r="3" spans="1:38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</row>
    <row r="5" spans="1:38" ht="24">
      <c r="A5" s="1" t="s">
        <v>55</v>
      </c>
      <c r="B5" s="83" t="s">
        <v>56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</row>
    <row r="6" spans="1:38" ht="21">
      <c r="A6" s="79" t="s">
        <v>57</v>
      </c>
      <c r="B6" s="79"/>
      <c r="C6" s="79"/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 t="s">
        <v>7</v>
      </c>
      <c r="Q6" s="79"/>
      <c r="R6" s="79"/>
      <c r="S6" s="79"/>
      <c r="T6" s="79"/>
      <c r="V6" s="79" t="s">
        <v>8</v>
      </c>
      <c r="W6" s="79"/>
      <c r="X6" s="79"/>
      <c r="Y6" s="79"/>
      <c r="Z6" s="79"/>
      <c r="AA6" s="79"/>
      <c r="AB6" s="79"/>
      <c r="AD6" s="79" t="s">
        <v>9</v>
      </c>
      <c r="AE6" s="79"/>
      <c r="AF6" s="79"/>
      <c r="AG6" s="79"/>
      <c r="AH6" s="79"/>
      <c r="AI6" s="79"/>
      <c r="AJ6" s="79"/>
      <c r="AK6" s="79"/>
      <c r="AL6" s="79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82" t="s">
        <v>10</v>
      </c>
      <c r="W7" s="82"/>
      <c r="X7" s="82"/>
      <c r="Y7" s="3"/>
      <c r="Z7" s="82" t="s">
        <v>11</v>
      </c>
      <c r="AA7" s="82"/>
      <c r="AB7" s="82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79" t="s">
        <v>58</v>
      </c>
      <c r="B8" s="79"/>
      <c r="D8" s="2" t="s">
        <v>59</v>
      </c>
      <c r="F8" s="2" t="s">
        <v>60</v>
      </c>
      <c r="H8" s="2" t="s">
        <v>61</v>
      </c>
      <c r="J8" s="2" t="s">
        <v>62</v>
      </c>
      <c r="L8" s="2" t="s">
        <v>63</v>
      </c>
      <c r="N8" s="2" t="s">
        <v>54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84" t="s">
        <v>64</v>
      </c>
      <c r="B9" s="84"/>
      <c r="D9" s="18" t="s">
        <v>65</v>
      </c>
      <c r="F9" s="18" t="s">
        <v>65</v>
      </c>
      <c r="H9" s="18" t="s">
        <v>66</v>
      </c>
      <c r="J9" s="18" t="s">
        <v>67</v>
      </c>
      <c r="L9" s="19">
        <v>0</v>
      </c>
      <c r="N9" s="19">
        <v>0</v>
      </c>
      <c r="P9" s="20">
        <v>9684</v>
      </c>
      <c r="R9" s="20">
        <v>7546487527</v>
      </c>
      <c r="T9" s="20">
        <v>9457962395</v>
      </c>
      <c r="V9" s="20">
        <v>0</v>
      </c>
      <c r="X9" s="20">
        <v>0</v>
      </c>
      <c r="Z9" s="20">
        <v>9684</v>
      </c>
      <c r="AB9" s="20">
        <v>9684000000</v>
      </c>
      <c r="AD9" s="20">
        <v>0</v>
      </c>
      <c r="AF9" s="20">
        <v>0</v>
      </c>
      <c r="AH9" s="20">
        <v>0</v>
      </c>
      <c r="AJ9" s="20">
        <v>0</v>
      </c>
      <c r="AL9" s="19">
        <v>0</v>
      </c>
    </row>
    <row r="10" spans="1:38" ht="21.75" customHeight="1">
      <c r="A10" s="77" t="s">
        <v>52</v>
      </c>
      <c r="B10" s="77"/>
      <c r="D10" s="16"/>
      <c r="F10" s="16"/>
      <c r="H10" s="16"/>
      <c r="J10" s="16"/>
      <c r="L10" s="16"/>
      <c r="N10" s="16"/>
      <c r="P10" s="16">
        <v>9684</v>
      </c>
      <c r="R10" s="16">
        <v>7546487527</v>
      </c>
      <c r="T10" s="16">
        <v>9457962395</v>
      </c>
      <c r="V10" s="16">
        <v>0</v>
      </c>
      <c r="X10" s="16">
        <v>0</v>
      </c>
      <c r="Z10" s="16">
        <v>9684</v>
      </c>
      <c r="AB10" s="16">
        <v>9684000000</v>
      </c>
      <c r="AD10" s="16">
        <v>0</v>
      </c>
      <c r="AF10" s="16"/>
      <c r="AH10" s="16">
        <v>0</v>
      </c>
      <c r="AJ10" s="16">
        <v>0</v>
      </c>
      <c r="AL10" s="17">
        <v>0</v>
      </c>
    </row>
  </sheetData>
  <mergeCells count="13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7"/>
  <sheetViews>
    <sheetView rightToLeft="1" workbookViewId="0">
      <selection activeCell="K10" sqref="K10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43.42578125" customWidth="1"/>
    <col min="14" max="14" width="0.28515625" customWidth="1"/>
  </cols>
  <sheetData>
    <row r="1" spans="1:13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</row>
    <row r="2" spans="1:13" ht="25.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3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24">
      <c r="A4" s="83" t="s">
        <v>68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</row>
    <row r="5" spans="1:13" ht="24">
      <c r="A5" s="83" t="s">
        <v>69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</row>
    <row r="7" spans="1:13" ht="21">
      <c r="C7" s="79" t="s">
        <v>9</v>
      </c>
      <c r="D7" s="79"/>
      <c r="E7" s="79"/>
      <c r="F7" s="79"/>
      <c r="G7" s="79"/>
      <c r="H7" s="79"/>
      <c r="I7" s="79"/>
      <c r="J7" s="79"/>
      <c r="K7" s="79"/>
      <c r="L7" s="79"/>
      <c r="M7" s="79"/>
    </row>
    <row r="8" spans="1:13" ht="21">
      <c r="A8" s="2" t="s">
        <v>70</v>
      </c>
      <c r="C8" s="4" t="s">
        <v>13</v>
      </c>
      <c r="D8" s="3"/>
      <c r="E8" s="4" t="s">
        <v>71</v>
      </c>
      <c r="F8" s="3"/>
      <c r="G8" s="4" t="s">
        <v>72</v>
      </c>
      <c r="H8" s="3"/>
      <c r="I8" s="4" t="s">
        <v>73</v>
      </c>
      <c r="J8" s="3"/>
      <c r="K8" s="4" t="s">
        <v>74</v>
      </c>
      <c r="L8" s="3"/>
      <c r="M8" s="4" t="s">
        <v>75</v>
      </c>
    </row>
    <row r="9" spans="1:13" ht="57" customHeight="1">
      <c r="A9" s="18" t="s">
        <v>44</v>
      </c>
      <c r="C9" s="20">
        <v>74059462</v>
      </c>
      <c r="E9" s="20">
        <v>2610</v>
      </c>
      <c r="G9" s="20">
        <v>-19.989999999999998</v>
      </c>
      <c r="I9" s="19" t="s">
        <v>76</v>
      </c>
      <c r="K9" s="20">
        <v>154655486175.582</v>
      </c>
      <c r="M9" s="23" t="s">
        <v>161</v>
      </c>
    </row>
    <row r="10" spans="1:13" ht="21.75" customHeight="1">
      <c r="A10" s="15" t="s">
        <v>52</v>
      </c>
      <c r="C10" s="16">
        <v>74059462</v>
      </c>
      <c r="E10" s="16"/>
      <c r="G10" s="16"/>
      <c r="I10" s="16"/>
      <c r="K10" s="33">
        <v>154655486175.582</v>
      </c>
      <c r="M10" s="16"/>
    </row>
    <row r="13" spans="1:13">
      <c r="K13" s="24"/>
    </row>
    <row r="15" spans="1:13">
      <c r="K15" s="25"/>
    </row>
    <row r="17" spans="11:11">
      <c r="K17" s="2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5"/>
  <sheetViews>
    <sheetView rightToLeft="1" workbookViewId="0">
      <selection activeCell="C22" sqref="C22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7.85546875" bestFit="1" customWidth="1"/>
    <col min="7" max="7" width="1.28515625" customWidth="1"/>
    <col min="8" max="8" width="17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style="35" customWidth="1"/>
    <col min="13" max="13" width="0.28515625" customWidth="1"/>
  </cols>
  <sheetData>
    <row r="1" spans="1:12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</row>
    <row r="2" spans="1:12" ht="25.5">
      <c r="A2" s="72" t="s">
        <v>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</row>
    <row r="3" spans="1:12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</row>
    <row r="5" spans="1:12" ht="24">
      <c r="A5" s="1" t="s">
        <v>77</v>
      </c>
      <c r="B5" s="83" t="s">
        <v>78</v>
      </c>
      <c r="C5" s="83"/>
      <c r="D5" s="83"/>
      <c r="E5" s="83"/>
      <c r="F5" s="83"/>
      <c r="G5" s="83"/>
      <c r="H5" s="83"/>
      <c r="I5" s="83"/>
      <c r="J5" s="83"/>
      <c r="K5" s="83"/>
      <c r="L5" s="83"/>
    </row>
    <row r="6" spans="1:12" ht="21">
      <c r="D6" s="2" t="s">
        <v>7</v>
      </c>
      <c r="F6" s="79" t="s">
        <v>8</v>
      </c>
      <c r="G6" s="79"/>
      <c r="H6" s="79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79" t="s">
        <v>79</v>
      </c>
      <c r="B8" s="79"/>
      <c r="D8" s="2" t="s">
        <v>80</v>
      </c>
      <c r="F8" s="2" t="s">
        <v>81</v>
      </c>
      <c r="H8" s="2" t="s">
        <v>82</v>
      </c>
      <c r="J8" s="2" t="s">
        <v>80</v>
      </c>
      <c r="L8" s="42" t="s">
        <v>18</v>
      </c>
    </row>
    <row r="9" spans="1:12" ht="21.75" customHeight="1">
      <c r="A9" s="86" t="s">
        <v>162</v>
      </c>
      <c r="B9" s="86"/>
      <c r="D9" s="27">
        <v>10253154</v>
      </c>
      <c r="E9" s="28"/>
      <c r="F9" s="27">
        <v>0</v>
      </c>
      <c r="G9" s="28"/>
      <c r="H9" s="27">
        <v>12500</v>
      </c>
      <c r="I9" s="28"/>
      <c r="J9" s="27">
        <v>10240654</v>
      </c>
      <c r="K9" s="28"/>
      <c r="L9" s="41">
        <v>2.3392483815027073E-6</v>
      </c>
    </row>
    <row r="10" spans="1:12" ht="21.75" customHeight="1">
      <c r="A10" s="87" t="s">
        <v>163</v>
      </c>
      <c r="B10" s="87"/>
      <c r="D10" s="29">
        <v>759727732</v>
      </c>
      <c r="E10" s="28"/>
      <c r="F10" s="29">
        <v>3212628</v>
      </c>
      <c r="G10" s="28"/>
      <c r="H10" s="29">
        <v>750000</v>
      </c>
      <c r="I10" s="28"/>
      <c r="J10" s="29">
        <v>762190360</v>
      </c>
      <c r="K10" s="28"/>
      <c r="L10" s="41">
        <v>1.7410534190755452E-4</v>
      </c>
    </row>
    <row r="11" spans="1:12" ht="21.75" customHeight="1">
      <c r="A11" s="87" t="s">
        <v>163</v>
      </c>
      <c r="B11" s="87"/>
      <c r="D11" s="29">
        <v>5795534584</v>
      </c>
      <c r="E11" s="28"/>
      <c r="F11" s="29">
        <v>1214704771077</v>
      </c>
      <c r="G11" s="28"/>
      <c r="H11" s="29">
        <v>1173227828859</v>
      </c>
      <c r="I11" s="28"/>
      <c r="J11" s="29">
        <v>47272476802</v>
      </c>
      <c r="K11" s="28"/>
      <c r="L11" s="41">
        <v>1.0798340110768587E-2</v>
      </c>
    </row>
    <row r="12" spans="1:12" ht="21.75" customHeight="1">
      <c r="A12" s="87" t="s">
        <v>163</v>
      </c>
      <c r="B12" s="87"/>
      <c r="D12" s="29">
        <v>17732452284</v>
      </c>
      <c r="E12" s="28"/>
      <c r="F12" s="29">
        <v>42793</v>
      </c>
      <c r="G12" s="28"/>
      <c r="H12" s="29">
        <v>17722375000</v>
      </c>
      <c r="I12" s="28"/>
      <c r="J12" s="29">
        <v>10120077</v>
      </c>
      <c r="K12" s="28"/>
      <c r="L12" s="41">
        <v>2.3117052624698357E-6</v>
      </c>
    </row>
    <row r="13" spans="1:12" ht="21.75" customHeight="1">
      <c r="A13" s="85" t="s">
        <v>163</v>
      </c>
      <c r="B13" s="85"/>
      <c r="D13" s="30">
        <v>926411256</v>
      </c>
      <c r="E13" s="28"/>
      <c r="F13" s="30">
        <v>419210705148</v>
      </c>
      <c r="G13" s="28"/>
      <c r="H13" s="30">
        <v>420000091363</v>
      </c>
      <c r="I13" s="28"/>
      <c r="J13" s="30">
        <v>137025041</v>
      </c>
      <c r="K13" s="28"/>
      <c r="L13" s="41">
        <v>3.1300306150817332E-5</v>
      </c>
    </row>
    <row r="14" spans="1:12" ht="21.75" customHeight="1" thickBot="1">
      <c r="A14" s="77" t="s">
        <v>52</v>
      </c>
      <c r="B14" s="77"/>
      <c r="D14" s="31">
        <v>25224379010</v>
      </c>
      <c r="E14" s="28"/>
      <c r="F14" s="31">
        <v>1633918731646</v>
      </c>
      <c r="G14" s="28"/>
      <c r="H14" s="31">
        <v>1610951057722</v>
      </c>
      <c r="I14" s="28"/>
      <c r="J14" s="31">
        <v>48192052934</v>
      </c>
      <c r="K14" s="28"/>
      <c r="L14" s="43">
        <f>SUM(L9:L13)</f>
        <v>1.1008396712470931E-2</v>
      </c>
    </row>
    <row r="15" spans="1:12" ht="13.5" thickTop="1"/>
  </sheetData>
  <mergeCells count="12">
    <mergeCell ref="A1:L1"/>
    <mergeCell ref="A2:L2"/>
    <mergeCell ref="A3:L3"/>
    <mergeCell ref="B5:L5"/>
    <mergeCell ref="F6:H6"/>
    <mergeCell ref="A13:B13"/>
    <mergeCell ref="A14:B14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V28"/>
  <sheetViews>
    <sheetView rightToLeft="1" tabSelected="1" workbookViewId="0">
      <selection activeCell="I29" sqref="I29"/>
    </sheetView>
  </sheetViews>
  <sheetFormatPr defaultRowHeight="12.75"/>
  <cols>
    <col min="1" max="1" width="2.5703125" customWidth="1"/>
    <col min="2" max="2" width="52.425781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20.5703125" style="35" bestFit="1" customWidth="1"/>
    <col min="9" max="9" width="1.28515625" customWidth="1"/>
    <col min="10" max="10" width="19.42578125" customWidth="1"/>
    <col min="11" max="11" width="0.28515625" customWidth="1"/>
    <col min="12" max="12" width="24.7109375" customWidth="1"/>
    <col min="13" max="13" width="0.85546875" customWidth="1"/>
    <col min="14" max="14" width="17.28515625" bestFit="1" customWidth="1"/>
    <col min="15" max="15" width="1" customWidth="1"/>
    <col min="16" max="16" width="18" bestFit="1" customWidth="1"/>
    <col min="17" max="17" width="0.85546875" customWidth="1"/>
  </cols>
  <sheetData>
    <row r="1" spans="1:22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22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</row>
    <row r="3" spans="1:22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5" spans="1:22" ht="24">
      <c r="A5" s="1" t="s">
        <v>88</v>
      </c>
      <c r="B5" s="83" t="s">
        <v>89</v>
      </c>
      <c r="C5" s="83"/>
      <c r="D5" s="83"/>
      <c r="E5" s="83"/>
      <c r="F5" s="83"/>
      <c r="G5" s="83"/>
      <c r="H5" s="83"/>
      <c r="I5" s="83"/>
      <c r="J5" s="83"/>
    </row>
    <row r="6" spans="1:22" ht="21">
      <c r="D6" s="88" t="s">
        <v>106</v>
      </c>
      <c r="E6" s="88"/>
      <c r="F6" s="88"/>
      <c r="G6" s="88"/>
      <c r="H6" s="88"/>
      <c r="I6" s="88"/>
      <c r="J6" s="88"/>
      <c r="L6" s="88" t="s">
        <v>107</v>
      </c>
      <c r="M6" s="88"/>
      <c r="N6" s="88"/>
      <c r="O6" s="88"/>
      <c r="P6" s="88"/>
      <c r="Q6" s="88"/>
    </row>
    <row r="7" spans="1:22" ht="21">
      <c r="A7" s="79" t="s">
        <v>90</v>
      </c>
      <c r="B7" s="79"/>
      <c r="D7" s="2" t="s">
        <v>91</v>
      </c>
      <c r="F7" s="2" t="s">
        <v>80</v>
      </c>
      <c r="H7" s="42" t="s">
        <v>92</v>
      </c>
      <c r="J7" s="61" t="s">
        <v>93</v>
      </c>
      <c r="L7" s="62" t="s">
        <v>80</v>
      </c>
      <c r="N7" s="42" t="s">
        <v>92</v>
      </c>
      <c r="P7" s="61" t="s">
        <v>93</v>
      </c>
      <c r="R7" s="65"/>
      <c r="S7" s="65"/>
      <c r="T7" s="65"/>
      <c r="U7" s="65"/>
      <c r="V7" s="66"/>
    </row>
    <row r="8" spans="1:22" ht="21.75" customHeight="1">
      <c r="A8" s="89" t="s">
        <v>94</v>
      </c>
      <c r="B8" s="89"/>
      <c r="D8" s="5" t="s">
        <v>95</v>
      </c>
      <c r="F8" s="45">
        <v>1517742100623</v>
      </c>
      <c r="G8" s="28"/>
      <c r="H8" s="41">
        <v>0.99411797038546734</v>
      </c>
      <c r="I8" s="28"/>
      <c r="J8" s="59">
        <v>0.34669423968633956</v>
      </c>
      <c r="L8" s="67">
        <v>3062910570349</v>
      </c>
      <c r="M8" s="66"/>
      <c r="N8" s="69">
        <v>0.99439296603599303</v>
      </c>
      <c r="O8" s="69"/>
      <c r="P8" s="69">
        <v>0.6996534200234118</v>
      </c>
      <c r="Q8" s="66"/>
      <c r="R8" s="66"/>
      <c r="S8" s="66"/>
      <c r="T8" s="66"/>
      <c r="U8" s="66"/>
      <c r="V8" s="66"/>
    </row>
    <row r="9" spans="1:22" ht="21.75" customHeight="1">
      <c r="A9" s="90" t="s">
        <v>96</v>
      </c>
      <c r="B9" s="90"/>
      <c r="D9" s="8" t="s">
        <v>97</v>
      </c>
      <c r="F9" s="46">
        <v>0</v>
      </c>
      <c r="G9" s="28"/>
      <c r="H9" s="41">
        <v>0</v>
      </c>
      <c r="I9" s="28"/>
      <c r="J9" s="59">
        <v>0</v>
      </c>
      <c r="L9" s="67">
        <v>0</v>
      </c>
      <c r="N9" s="69">
        <v>0</v>
      </c>
      <c r="O9" s="70"/>
      <c r="P9" s="69">
        <v>0</v>
      </c>
    </row>
    <row r="10" spans="1:22" ht="21.75" customHeight="1">
      <c r="A10" s="90" t="s">
        <v>98</v>
      </c>
      <c r="B10" s="90"/>
      <c r="D10" s="8" t="s">
        <v>99</v>
      </c>
      <c r="F10" s="46">
        <v>1907220997</v>
      </c>
      <c r="G10" s="28"/>
      <c r="H10" s="41">
        <v>1.2492258505815447E-3</v>
      </c>
      <c r="I10" s="28"/>
      <c r="J10" s="59">
        <v>4.3566198315070793E-4</v>
      </c>
      <c r="L10" s="67">
        <v>5038178528</v>
      </c>
      <c r="N10" s="69">
        <v>1.6356759934084274E-3</v>
      </c>
      <c r="O10" s="70"/>
      <c r="P10" s="69">
        <v>1.1508592095139326E-3</v>
      </c>
    </row>
    <row r="11" spans="1:22" ht="21.75" customHeight="1">
      <c r="A11" s="90" t="s">
        <v>100</v>
      </c>
      <c r="B11" s="90"/>
      <c r="D11" s="8" t="s">
        <v>101</v>
      </c>
      <c r="F11" s="46">
        <v>18186570</v>
      </c>
      <c r="G11" s="28"/>
      <c r="H11" s="41">
        <v>1.1912166137614519E-5</v>
      </c>
      <c r="I11" s="28"/>
      <c r="J11" s="59">
        <v>4.1543151870559917E-6</v>
      </c>
      <c r="L11" s="67">
        <v>5177683992</v>
      </c>
      <c r="N11" s="69">
        <v>1.6809673099320375E-3</v>
      </c>
      <c r="O11" s="70"/>
      <c r="P11" s="69">
        <v>1.1827261128262391E-3</v>
      </c>
    </row>
    <row r="12" spans="1:22" ht="21.75" customHeight="1">
      <c r="A12" s="91" t="s">
        <v>102</v>
      </c>
      <c r="B12" s="91"/>
      <c r="D12" s="11" t="s">
        <v>103</v>
      </c>
      <c r="F12" s="47">
        <v>7054818371</v>
      </c>
      <c r="G12" s="28"/>
      <c r="H12" s="41">
        <v>4.6208915978134977E-3</v>
      </c>
      <c r="I12" s="28"/>
      <c r="J12" s="59">
        <v>1.6115154809602313E-3</v>
      </c>
      <c r="L12" s="67">
        <v>7054818371</v>
      </c>
      <c r="N12" s="69">
        <v>2.290390660666451E-3</v>
      </c>
      <c r="O12" s="70"/>
      <c r="P12" s="69">
        <v>1.6115154809602313E-3</v>
      </c>
    </row>
    <row r="13" spans="1:22" ht="21.75" customHeight="1" thickBot="1">
      <c r="A13" s="77" t="s">
        <v>52</v>
      </c>
      <c r="B13" s="77"/>
      <c r="D13" s="16"/>
      <c r="F13" s="31">
        <v>1526722326561</v>
      </c>
      <c r="G13" s="28"/>
      <c r="H13" s="43">
        <f t="shared" ref="H13" si="0">F13/$F$13</f>
        <v>1</v>
      </c>
      <c r="I13" s="28"/>
      <c r="J13" s="60">
        <f>SUM(J8:J12)</f>
        <v>0.34874557146563756</v>
      </c>
      <c r="L13" s="68">
        <f>SUM(L8:L12)</f>
        <v>3080181251240</v>
      </c>
      <c r="N13" s="71">
        <v>1</v>
      </c>
      <c r="O13" s="70"/>
      <c r="P13" s="71">
        <v>0.70359852082671226</v>
      </c>
    </row>
    <row r="14" spans="1:22" ht="13.5" thickTop="1"/>
    <row r="15" spans="1:22">
      <c r="F15" s="22"/>
      <c r="N15" s="22"/>
    </row>
    <row r="16" spans="1:22">
      <c r="L16" s="25"/>
    </row>
    <row r="17" spans="8:12">
      <c r="L17" s="24"/>
    </row>
    <row r="18" spans="8:12">
      <c r="L18" s="22"/>
    </row>
    <row r="19" spans="8:12">
      <c r="L19" s="22"/>
    </row>
    <row r="20" spans="8:12">
      <c r="L20" s="34"/>
    </row>
    <row r="21" spans="8:12">
      <c r="L21" s="22"/>
    </row>
    <row r="23" spans="8:12">
      <c r="H23" s="64"/>
      <c r="J23" s="26"/>
      <c r="L23" s="34"/>
    </row>
    <row r="24" spans="8:12">
      <c r="L24" s="22"/>
    </row>
    <row r="28" spans="8:12">
      <c r="L28" s="34"/>
    </row>
  </sheetData>
  <mergeCells count="13">
    <mergeCell ref="A1:J1"/>
    <mergeCell ref="A2:J2"/>
    <mergeCell ref="A3:J3"/>
    <mergeCell ref="B5:J5"/>
    <mergeCell ref="A7:B7"/>
    <mergeCell ref="L6:Q6"/>
    <mergeCell ref="D6:J6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72"/>
  <sheetViews>
    <sheetView rightToLeft="1" topLeftCell="A37" workbookViewId="0">
      <selection activeCell="U56" sqref="U5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140625" customWidth="1"/>
    <col min="5" max="5" width="1.28515625" customWidth="1"/>
    <col min="6" max="6" width="16.42578125" customWidth="1"/>
    <col min="7" max="7" width="1.28515625" customWidth="1"/>
    <col min="8" max="8" width="17.85546875" customWidth="1"/>
    <col min="9" max="9" width="1.28515625" customWidth="1"/>
    <col min="10" max="10" width="18.42578125" customWidth="1"/>
    <col min="11" max="11" width="1.28515625" customWidth="1"/>
    <col min="12" max="12" width="17.28515625" style="36" bestFit="1" customWidth="1"/>
    <col min="13" max="13" width="1.28515625" customWidth="1"/>
    <col min="14" max="14" width="17.42578125" customWidth="1"/>
    <col min="15" max="16" width="1.28515625" customWidth="1"/>
    <col min="17" max="17" width="19.85546875" customWidth="1"/>
    <col min="18" max="18" width="1.28515625" customWidth="1"/>
    <col min="19" max="19" width="22.7109375" customWidth="1"/>
    <col min="20" max="20" width="1.28515625" customWidth="1"/>
    <col min="21" max="21" width="19" customWidth="1"/>
    <col min="22" max="22" width="1.28515625" customWidth="1"/>
    <col min="23" max="23" width="19.140625" customWidth="1"/>
    <col min="24" max="24" width="0.28515625" customWidth="1"/>
  </cols>
  <sheetData>
    <row r="1" spans="1:23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</row>
    <row r="2" spans="1:23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</row>
    <row r="3" spans="1:23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</row>
    <row r="4" spans="1:23">
      <c r="H4" s="22"/>
    </row>
    <row r="5" spans="1:23" ht="24">
      <c r="A5" s="1" t="s">
        <v>104</v>
      </c>
      <c r="B5" s="83" t="s">
        <v>105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</row>
    <row r="6" spans="1:23" ht="21">
      <c r="D6" s="79" t="s">
        <v>106</v>
      </c>
      <c r="E6" s="79"/>
      <c r="F6" s="79"/>
      <c r="G6" s="79"/>
      <c r="H6" s="79"/>
      <c r="I6" s="79"/>
      <c r="J6" s="79"/>
      <c r="K6" s="79"/>
      <c r="L6" s="79"/>
      <c r="N6" s="79" t="s">
        <v>107</v>
      </c>
      <c r="O6" s="79"/>
      <c r="P6" s="79"/>
      <c r="Q6" s="79"/>
      <c r="R6" s="79"/>
      <c r="S6" s="79"/>
      <c r="T6" s="79"/>
      <c r="U6" s="79"/>
      <c r="V6" s="79"/>
      <c r="W6" s="79"/>
    </row>
    <row r="7" spans="1:23" ht="21">
      <c r="D7" s="3"/>
      <c r="E7" s="3"/>
      <c r="F7" s="3"/>
      <c r="G7" s="3"/>
      <c r="H7" s="3"/>
      <c r="I7" s="3"/>
      <c r="J7" s="82" t="s">
        <v>52</v>
      </c>
      <c r="K7" s="82"/>
      <c r="L7" s="82"/>
      <c r="N7" s="3"/>
      <c r="O7" s="3"/>
      <c r="P7" s="3"/>
      <c r="Q7" s="3"/>
      <c r="R7" s="3"/>
      <c r="S7" s="3"/>
      <c r="T7" s="3"/>
      <c r="U7" s="82" t="s">
        <v>52</v>
      </c>
      <c r="V7" s="82"/>
      <c r="W7" s="82"/>
    </row>
    <row r="8" spans="1:23" ht="21">
      <c r="A8" s="79" t="s">
        <v>108</v>
      </c>
      <c r="B8" s="79"/>
      <c r="D8" s="2" t="s">
        <v>109</v>
      </c>
      <c r="F8" s="2" t="s">
        <v>110</v>
      </c>
      <c r="H8" s="2" t="s">
        <v>111</v>
      </c>
      <c r="J8" s="4" t="s">
        <v>80</v>
      </c>
      <c r="K8" s="3"/>
      <c r="L8" s="44" t="s">
        <v>92</v>
      </c>
      <c r="N8" s="2" t="s">
        <v>109</v>
      </c>
      <c r="P8" s="79" t="s">
        <v>110</v>
      </c>
      <c r="Q8" s="79"/>
      <c r="S8" s="2" t="s">
        <v>111</v>
      </c>
      <c r="U8" s="4" t="s">
        <v>80</v>
      </c>
      <c r="V8" s="3"/>
      <c r="W8" s="49" t="s">
        <v>92</v>
      </c>
    </row>
    <row r="9" spans="1:23" ht="21.75" customHeight="1">
      <c r="A9" s="80" t="s">
        <v>40</v>
      </c>
      <c r="B9" s="80"/>
      <c r="D9" s="27">
        <v>0</v>
      </c>
      <c r="E9" s="28"/>
      <c r="F9" s="27">
        <v>0</v>
      </c>
      <c r="G9" s="28"/>
      <c r="H9" s="27">
        <v>12283819638</v>
      </c>
      <c r="I9" s="28"/>
      <c r="J9" s="27">
        <v>12283819638</v>
      </c>
      <c r="K9" s="28"/>
      <c r="L9" s="39">
        <f>J9/$J$56</f>
        <v>8.0934828341111178E-3</v>
      </c>
      <c r="M9" s="28"/>
      <c r="N9" s="27">
        <v>0</v>
      </c>
      <c r="O9" s="28"/>
      <c r="P9" s="94">
        <v>0</v>
      </c>
      <c r="Q9" s="94"/>
      <c r="R9" s="28"/>
      <c r="S9" s="27">
        <v>28167828110</v>
      </c>
      <c r="T9" s="28"/>
      <c r="U9" s="27">
        <v>28167828110</v>
      </c>
      <c r="V9" s="28"/>
      <c r="W9" s="41">
        <f>U9/$U$56</f>
        <v>9.1964252507674253E-3</v>
      </c>
    </row>
    <row r="10" spans="1:23" ht="21.75" customHeight="1">
      <c r="A10" s="78" t="s">
        <v>30</v>
      </c>
      <c r="B10" s="78"/>
      <c r="D10" s="29">
        <v>0</v>
      </c>
      <c r="E10" s="28"/>
      <c r="F10" s="29">
        <v>0</v>
      </c>
      <c r="G10" s="28"/>
      <c r="H10" s="29">
        <v>248870885</v>
      </c>
      <c r="I10" s="28"/>
      <c r="J10" s="29">
        <v>248870885</v>
      </c>
      <c r="K10" s="28"/>
      <c r="L10" s="39">
        <f t="shared" ref="L10:L55" si="0">J10/$J$56</f>
        <v>1.6397442286001287E-4</v>
      </c>
      <c r="M10" s="28"/>
      <c r="N10" s="29">
        <v>0</v>
      </c>
      <c r="O10" s="28"/>
      <c r="P10" s="92">
        <v>0</v>
      </c>
      <c r="Q10" s="92"/>
      <c r="R10" s="28"/>
      <c r="S10" s="29">
        <v>248870885</v>
      </c>
      <c r="T10" s="28"/>
      <c r="U10" s="29">
        <v>248870885</v>
      </c>
      <c r="V10" s="28"/>
      <c r="W10" s="41">
        <f t="shared" ref="W10:W56" si="1">U10/$U$56</f>
        <v>8.1253069354761696E-5</v>
      </c>
    </row>
    <row r="11" spans="1:23" ht="21.75" customHeight="1">
      <c r="A11" s="78" t="s">
        <v>35</v>
      </c>
      <c r="B11" s="78"/>
      <c r="D11" s="29">
        <v>0</v>
      </c>
      <c r="E11" s="28"/>
      <c r="F11" s="29">
        <v>34572383117</v>
      </c>
      <c r="G11" s="28"/>
      <c r="H11" s="29">
        <v>10957328955</v>
      </c>
      <c r="I11" s="28"/>
      <c r="J11" s="29">
        <v>45529712072</v>
      </c>
      <c r="K11" s="28"/>
      <c r="L11" s="39">
        <f t="shared" si="0"/>
        <v>2.9998319248909975E-2</v>
      </c>
      <c r="M11" s="28"/>
      <c r="N11" s="29">
        <v>0</v>
      </c>
      <c r="O11" s="28"/>
      <c r="P11" s="92">
        <v>44411021907</v>
      </c>
      <c r="Q11" s="92"/>
      <c r="R11" s="28"/>
      <c r="S11" s="29">
        <v>10957328955</v>
      </c>
      <c r="T11" s="28"/>
      <c r="U11" s="29">
        <v>55368350862</v>
      </c>
      <c r="V11" s="28"/>
      <c r="W11" s="41">
        <f t="shared" si="1"/>
        <v>1.8077038029775422E-2</v>
      </c>
    </row>
    <row r="12" spans="1:23" ht="21.75" customHeight="1">
      <c r="A12" s="78" t="s">
        <v>27</v>
      </c>
      <c r="B12" s="78"/>
      <c r="D12" s="29">
        <v>0</v>
      </c>
      <c r="E12" s="28"/>
      <c r="F12" s="29">
        <v>86179059696</v>
      </c>
      <c r="G12" s="28"/>
      <c r="H12" s="29">
        <v>102273002388</v>
      </c>
      <c r="I12" s="28"/>
      <c r="J12" s="29">
        <v>188452062084</v>
      </c>
      <c r="K12" s="28"/>
      <c r="L12" s="39">
        <f t="shared" si="0"/>
        <v>0.12416606352729133</v>
      </c>
      <c r="M12" s="28"/>
      <c r="N12" s="29">
        <v>72261564250</v>
      </c>
      <c r="O12" s="28"/>
      <c r="P12" s="92">
        <v>371973643996</v>
      </c>
      <c r="Q12" s="92"/>
      <c r="R12" s="28"/>
      <c r="S12" s="29">
        <v>125961797228</v>
      </c>
      <c r="T12" s="28"/>
      <c r="U12" s="29">
        <v>570197005474</v>
      </c>
      <c r="V12" s="28"/>
      <c r="W12" s="41">
        <f t="shared" si="1"/>
        <v>0.18616181973900384</v>
      </c>
    </row>
    <row r="13" spans="1:23" ht="21.75" customHeight="1">
      <c r="A13" s="78" t="s">
        <v>23</v>
      </c>
      <c r="B13" s="78"/>
      <c r="D13" s="29">
        <v>0</v>
      </c>
      <c r="E13" s="28"/>
      <c r="F13" s="29">
        <v>143609313580</v>
      </c>
      <c r="G13" s="28"/>
      <c r="H13" s="29">
        <v>32394290578</v>
      </c>
      <c r="I13" s="28"/>
      <c r="J13" s="29">
        <v>176003604158</v>
      </c>
      <c r="K13" s="28"/>
      <c r="L13" s="39">
        <f t="shared" si="0"/>
        <v>0.11596410489354836</v>
      </c>
      <c r="M13" s="28"/>
      <c r="N13" s="29">
        <v>0</v>
      </c>
      <c r="O13" s="28"/>
      <c r="P13" s="92">
        <v>223629967681</v>
      </c>
      <c r="Q13" s="92"/>
      <c r="R13" s="28"/>
      <c r="S13" s="29">
        <v>48183546267</v>
      </c>
      <c r="T13" s="28"/>
      <c r="U13" s="29">
        <v>271813513948</v>
      </c>
      <c r="V13" s="28"/>
      <c r="W13" s="41">
        <f t="shared" si="1"/>
        <v>8.8743535831354192E-2</v>
      </c>
    </row>
    <row r="14" spans="1:23" ht="21.75" customHeight="1">
      <c r="A14" s="78" t="s">
        <v>49</v>
      </c>
      <c r="B14" s="78"/>
      <c r="D14" s="29">
        <v>0</v>
      </c>
      <c r="E14" s="28"/>
      <c r="F14" s="29">
        <v>0</v>
      </c>
      <c r="G14" s="28"/>
      <c r="H14" s="29">
        <v>76015303567</v>
      </c>
      <c r="I14" s="28"/>
      <c r="J14" s="29">
        <v>76015303567</v>
      </c>
      <c r="K14" s="28"/>
      <c r="L14" s="39">
        <f t="shared" si="0"/>
        <v>5.0084466613792539E-2</v>
      </c>
      <c r="M14" s="28"/>
      <c r="N14" s="29">
        <v>0</v>
      </c>
      <c r="O14" s="28"/>
      <c r="P14" s="92">
        <v>0</v>
      </c>
      <c r="Q14" s="92"/>
      <c r="R14" s="28"/>
      <c r="S14" s="29">
        <v>79910027775</v>
      </c>
      <c r="T14" s="28"/>
      <c r="U14" s="29">
        <v>79910027775</v>
      </c>
      <c r="V14" s="28"/>
      <c r="W14" s="41">
        <f t="shared" si="1"/>
        <v>2.6089572626958789E-2</v>
      </c>
    </row>
    <row r="15" spans="1:23" ht="21.75" customHeight="1">
      <c r="A15" s="78" t="s">
        <v>48</v>
      </c>
      <c r="B15" s="78"/>
      <c r="D15" s="29">
        <v>0</v>
      </c>
      <c r="E15" s="28"/>
      <c r="F15" s="29">
        <v>0</v>
      </c>
      <c r="G15" s="28"/>
      <c r="H15" s="29">
        <v>173606020</v>
      </c>
      <c r="I15" s="28"/>
      <c r="J15" s="29">
        <v>173606020</v>
      </c>
      <c r="K15" s="28"/>
      <c r="L15" s="39">
        <f t="shared" si="0"/>
        <v>1.1438440030670462E-4</v>
      </c>
      <c r="M15" s="28"/>
      <c r="N15" s="29">
        <v>0</v>
      </c>
      <c r="O15" s="28"/>
      <c r="P15" s="92">
        <v>0</v>
      </c>
      <c r="Q15" s="92"/>
      <c r="R15" s="28"/>
      <c r="S15" s="29">
        <v>64812222945</v>
      </c>
      <c r="T15" s="28"/>
      <c r="U15" s="29">
        <v>64812222945</v>
      </c>
      <c r="V15" s="28"/>
      <c r="W15" s="41">
        <f t="shared" si="1"/>
        <v>2.1160338004127571E-2</v>
      </c>
    </row>
    <row r="16" spans="1:23" ht="21.75" customHeight="1">
      <c r="A16" s="78" t="s">
        <v>41</v>
      </c>
      <c r="B16" s="78"/>
      <c r="D16" s="29">
        <v>0</v>
      </c>
      <c r="E16" s="28"/>
      <c r="F16" s="29">
        <v>1972299145</v>
      </c>
      <c r="G16" s="28"/>
      <c r="H16" s="29">
        <v>131872620568</v>
      </c>
      <c r="I16" s="28"/>
      <c r="J16" s="29">
        <v>133844919713</v>
      </c>
      <c r="K16" s="28"/>
      <c r="L16" s="39">
        <f t="shared" si="0"/>
        <v>8.8186866304927294E-2</v>
      </c>
      <c r="M16" s="28"/>
      <c r="N16" s="29">
        <v>46777066500</v>
      </c>
      <c r="O16" s="28"/>
      <c r="P16" s="92">
        <v>75003283695</v>
      </c>
      <c r="Q16" s="92"/>
      <c r="R16" s="28"/>
      <c r="S16" s="29">
        <v>131872620568</v>
      </c>
      <c r="T16" s="28"/>
      <c r="U16" s="29">
        <v>253652970763</v>
      </c>
      <c r="V16" s="28"/>
      <c r="W16" s="41">
        <f t="shared" si="1"/>
        <v>8.2814357434568456E-2</v>
      </c>
    </row>
    <row r="17" spans="1:23" ht="21.75" customHeight="1">
      <c r="A17" s="78" t="s">
        <v>38</v>
      </c>
      <c r="B17" s="78"/>
      <c r="D17" s="29">
        <v>0</v>
      </c>
      <c r="E17" s="28"/>
      <c r="F17" s="29">
        <v>0</v>
      </c>
      <c r="G17" s="28"/>
      <c r="H17" s="29">
        <v>71327749245</v>
      </c>
      <c r="I17" s="28"/>
      <c r="J17" s="29">
        <v>71327749245</v>
      </c>
      <c r="K17" s="28"/>
      <c r="L17" s="39">
        <f t="shared" si="0"/>
        <v>4.699596144544025E-2</v>
      </c>
      <c r="M17" s="28"/>
      <c r="N17" s="29">
        <v>0</v>
      </c>
      <c r="O17" s="28"/>
      <c r="P17" s="92">
        <v>0</v>
      </c>
      <c r="Q17" s="92"/>
      <c r="R17" s="28"/>
      <c r="S17" s="29">
        <v>71327749245</v>
      </c>
      <c r="T17" s="28"/>
      <c r="U17" s="29">
        <v>71327749245</v>
      </c>
      <c r="V17" s="28"/>
      <c r="W17" s="41">
        <f t="shared" si="1"/>
        <v>2.3287571610970226E-2</v>
      </c>
    </row>
    <row r="18" spans="1:23" ht="21.75" customHeight="1">
      <c r="A18" s="78" t="s">
        <v>22</v>
      </c>
      <c r="B18" s="78"/>
      <c r="D18" s="29">
        <v>0</v>
      </c>
      <c r="E18" s="28"/>
      <c r="F18" s="29">
        <v>146610609408</v>
      </c>
      <c r="G18" s="28"/>
      <c r="H18" s="29">
        <v>19612175602</v>
      </c>
      <c r="I18" s="28"/>
      <c r="J18" s="29">
        <v>166222785010</v>
      </c>
      <c r="K18" s="28"/>
      <c r="L18" s="39">
        <f t="shared" si="0"/>
        <v>0.1095197826704347</v>
      </c>
      <c r="M18" s="28"/>
      <c r="N18" s="29">
        <v>0</v>
      </c>
      <c r="O18" s="28"/>
      <c r="P18" s="92">
        <v>248082758545</v>
      </c>
      <c r="Q18" s="92"/>
      <c r="R18" s="28"/>
      <c r="S18" s="29">
        <v>27292233794</v>
      </c>
      <c r="T18" s="28"/>
      <c r="U18" s="29">
        <v>275374992339</v>
      </c>
      <c r="V18" s="28"/>
      <c r="W18" s="41">
        <f t="shared" si="1"/>
        <v>8.9906311664732244E-2</v>
      </c>
    </row>
    <row r="19" spans="1:23" ht="21.75" customHeight="1">
      <c r="A19" s="78" t="s">
        <v>29</v>
      </c>
      <c r="B19" s="78"/>
      <c r="D19" s="29">
        <v>0</v>
      </c>
      <c r="E19" s="28"/>
      <c r="F19" s="29">
        <v>0</v>
      </c>
      <c r="G19" s="28"/>
      <c r="H19" s="29">
        <v>9169323055</v>
      </c>
      <c r="I19" s="28"/>
      <c r="J19" s="29">
        <v>9169323055</v>
      </c>
      <c r="K19" s="28"/>
      <c r="L19" s="39">
        <f t="shared" si="0"/>
        <v>6.0414236722010897E-3</v>
      </c>
      <c r="M19" s="28"/>
      <c r="N19" s="29">
        <v>0</v>
      </c>
      <c r="O19" s="28"/>
      <c r="P19" s="92">
        <v>0</v>
      </c>
      <c r="Q19" s="92"/>
      <c r="R19" s="28"/>
      <c r="S19" s="29">
        <v>9169323055</v>
      </c>
      <c r="T19" s="28"/>
      <c r="U19" s="29">
        <v>9169323055</v>
      </c>
      <c r="V19" s="28"/>
      <c r="W19" s="41">
        <f t="shared" si="1"/>
        <v>2.9936633291762129E-3</v>
      </c>
    </row>
    <row r="20" spans="1:23" ht="21.75" customHeight="1">
      <c r="A20" s="78" t="s">
        <v>36</v>
      </c>
      <c r="B20" s="78"/>
      <c r="D20" s="29">
        <v>0</v>
      </c>
      <c r="E20" s="28"/>
      <c r="F20" s="29">
        <v>5846442926</v>
      </c>
      <c r="G20" s="28"/>
      <c r="H20" s="29">
        <v>11291734928</v>
      </c>
      <c r="I20" s="28"/>
      <c r="J20" s="29">
        <v>17138177854</v>
      </c>
      <c r="K20" s="28"/>
      <c r="L20" s="39">
        <f t="shared" si="0"/>
        <v>1.1291890662428848E-2</v>
      </c>
      <c r="M20" s="28"/>
      <c r="N20" s="29">
        <v>0</v>
      </c>
      <c r="O20" s="28"/>
      <c r="P20" s="92">
        <v>1442177422</v>
      </c>
      <c r="Q20" s="92"/>
      <c r="R20" s="28"/>
      <c r="S20" s="29">
        <v>11291734928</v>
      </c>
      <c r="T20" s="28"/>
      <c r="U20" s="29">
        <v>12733912350</v>
      </c>
      <c r="V20" s="28"/>
      <c r="W20" s="41">
        <f t="shared" si="1"/>
        <v>4.1574548317775562E-3</v>
      </c>
    </row>
    <row r="21" spans="1:23" ht="21.75" customHeight="1">
      <c r="A21" s="78" t="s">
        <v>19</v>
      </c>
      <c r="B21" s="78"/>
      <c r="D21" s="29">
        <v>0</v>
      </c>
      <c r="E21" s="28"/>
      <c r="F21" s="29">
        <v>0</v>
      </c>
      <c r="G21" s="28"/>
      <c r="H21" s="29">
        <v>177846752</v>
      </c>
      <c r="I21" s="28"/>
      <c r="J21" s="29">
        <v>177846752</v>
      </c>
      <c r="K21" s="28"/>
      <c r="L21" s="39">
        <f t="shared" si="0"/>
        <v>1.1717850610258343E-4</v>
      </c>
      <c r="M21" s="28"/>
      <c r="N21" s="29">
        <v>0</v>
      </c>
      <c r="O21" s="28"/>
      <c r="P21" s="92">
        <v>0</v>
      </c>
      <c r="Q21" s="92"/>
      <c r="R21" s="28"/>
      <c r="S21" s="29">
        <v>-545382143</v>
      </c>
      <c r="T21" s="28"/>
      <c r="U21" s="29">
        <v>-545382143</v>
      </c>
      <c r="V21" s="28"/>
      <c r="W21" s="41">
        <f t="shared" si="1"/>
        <v>-1.7806009365067978E-4</v>
      </c>
    </row>
    <row r="22" spans="1:23" ht="21.75" customHeight="1">
      <c r="A22" s="78" t="s">
        <v>25</v>
      </c>
      <c r="B22" s="78"/>
      <c r="D22" s="29">
        <v>0</v>
      </c>
      <c r="E22" s="28"/>
      <c r="F22" s="29">
        <v>0</v>
      </c>
      <c r="G22" s="28"/>
      <c r="H22" s="29">
        <v>-2233114109</v>
      </c>
      <c r="I22" s="28"/>
      <c r="J22" s="29">
        <v>-2233114109</v>
      </c>
      <c r="K22" s="28"/>
      <c r="L22" s="39">
        <f t="shared" si="0"/>
        <v>-1.4713396354251195E-3</v>
      </c>
      <c r="M22" s="28"/>
      <c r="N22" s="29">
        <v>0</v>
      </c>
      <c r="O22" s="28"/>
      <c r="P22" s="92">
        <v>0</v>
      </c>
      <c r="Q22" s="92"/>
      <c r="R22" s="28"/>
      <c r="S22" s="29">
        <v>-2233114109</v>
      </c>
      <c r="T22" s="28"/>
      <c r="U22" s="29">
        <v>-2233114109</v>
      </c>
      <c r="V22" s="28"/>
      <c r="W22" s="41">
        <f t="shared" si="1"/>
        <v>-7.2908237368012681E-4</v>
      </c>
    </row>
    <row r="23" spans="1:23" ht="21.75" customHeight="1">
      <c r="A23" s="78" t="s">
        <v>45</v>
      </c>
      <c r="B23" s="78"/>
      <c r="D23" s="29">
        <v>0</v>
      </c>
      <c r="E23" s="28"/>
      <c r="F23" s="29">
        <v>0</v>
      </c>
      <c r="G23" s="28"/>
      <c r="H23" s="29">
        <v>8221587103</v>
      </c>
      <c r="I23" s="28"/>
      <c r="J23" s="29">
        <v>8221587103</v>
      </c>
      <c r="K23" s="28"/>
      <c r="L23" s="39">
        <f t="shared" si="0"/>
        <v>5.4169855996122254E-3</v>
      </c>
      <c r="M23" s="28"/>
      <c r="N23" s="29">
        <v>0</v>
      </c>
      <c r="O23" s="28"/>
      <c r="P23" s="92">
        <v>0</v>
      </c>
      <c r="Q23" s="92"/>
      <c r="R23" s="28"/>
      <c r="S23" s="29">
        <v>16819726064</v>
      </c>
      <c r="T23" s="28"/>
      <c r="U23" s="29"/>
      <c r="V23" s="28"/>
      <c r="W23" s="41">
        <f t="shared" si="1"/>
        <v>0</v>
      </c>
    </row>
    <row r="24" spans="1:23" ht="21.75" customHeight="1">
      <c r="A24" s="78" t="s">
        <v>37</v>
      </c>
      <c r="B24" s="78"/>
      <c r="D24" s="29">
        <v>0</v>
      </c>
      <c r="E24" s="28"/>
      <c r="F24" s="29">
        <v>0</v>
      </c>
      <c r="G24" s="28"/>
      <c r="H24" s="29">
        <v>59283130927</v>
      </c>
      <c r="I24" s="28"/>
      <c r="J24" s="29">
        <v>59283130927</v>
      </c>
      <c r="K24" s="28"/>
      <c r="L24" s="39">
        <f t="shared" si="0"/>
        <v>3.9060082014372249E-2</v>
      </c>
      <c r="M24" s="28"/>
      <c r="N24" s="29">
        <v>15850084230</v>
      </c>
      <c r="O24" s="28"/>
      <c r="P24" s="92">
        <v>0</v>
      </c>
      <c r="Q24" s="92"/>
      <c r="R24" s="28"/>
      <c r="S24" s="29">
        <v>75476937327</v>
      </c>
      <c r="T24" s="28"/>
      <c r="U24" s="29">
        <v>91327021557</v>
      </c>
      <c r="V24" s="28"/>
      <c r="W24" s="41">
        <f t="shared" si="1"/>
        <v>2.9817070874058802E-2</v>
      </c>
    </row>
    <row r="25" spans="1:23" ht="21.75" customHeight="1">
      <c r="A25" s="78" t="s">
        <v>20</v>
      </c>
      <c r="B25" s="78"/>
      <c r="D25" s="29">
        <v>0</v>
      </c>
      <c r="E25" s="28"/>
      <c r="F25" s="29">
        <v>188695166103</v>
      </c>
      <c r="G25" s="28"/>
      <c r="H25" s="29">
        <v>1841455098</v>
      </c>
      <c r="I25" s="28"/>
      <c r="J25" s="29">
        <v>190536621201</v>
      </c>
      <c r="K25" s="28"/>
      <c r="L25" s="39">
        <f t="shared" si="0"/>
        <v>0.12553952422008249</v>
      </c>
      <c r="M25" s="28"/>
      <c r="N25" s="29">
        <v>0</v>
      </c>
      <c r="O25" s="28"/>
      <c r="P25" s="92">
        <v>204210111848</v>
      </c>
      <c r="Q25" s="92"/>
      <c r="R25" s="28"/>
      <c r="S25" s="29">
        <v>1841455098</v>
      </c>
      <c r="T25" s="28"/>
      <c r="U25" s="29">
        <v>206051566946</v>
      </c>
      <c r="V25" s="28"/>
      <c r="W25" s="41">
        <f t="shared" si="1"/>
        <v>6.7273125418912144E-2</v>
      </c>
    </row>
    <row r="26" spans="1:23" ht="21.75" customHeight="1">
      <c r="A26" s="78" t="s">
        <v>51</v>
      </c>
      <c r="B26" s="78"/>
      <c r="D26" s="29">
        <v>0</v>
      </c>
      <c r="E26" s="28"/>
      <c r="F26" s="29">
        <v>0</v>
      </c>
      <c r="G26" s="28"/>
      <c r="H26" s="29">
        <v>5596802207</v>
      </c>
      <c r="I26" s="28"/>
      <c r="J26" s="29">
        <v>5596802207</v>
      </c>
      <c r="K26" s="28"/>
      <c r="L26" s="39">
        <f t="shared" si="0"/>
        <v>3.6875844747949172E-3</v>
      </c>
      <c r="M26" s="28"/>
      <c r="N26" s="29">
        <v>0</v>
      </c>
      <c r="O26" s="28"/>
      <c r="P26" s="92">
        <v>0</v>
      </c>
      <c r="Q26" s="92"/>
      <c r="R26" s="28"/>
      <c r="S26" s="29">
        <v>5596802207</v>
      </c>
      <c r="T26" s="28"/>
      <c r="U26" s="29">
        <v>5596802207</v>
      </c>
      <c r="V26" s="28"/>
      <c r="W26" s="41">
        <f t="shared" si="1"/>
        <v>1.8272822788822981E-3</v>
      </c>
    </row>
    <row r="27" spans="1:23" ht="21.75" customHeight="1">
      <c r="A27" s="78" t="s">
        <v>46</v>
      </c>
      <c r="B27" s="78"/>
      <c r="D27" s="29">
        <v>0</v>
      </c>
      <c r="E27" s="28"/>
      <c r="F27" s="29">
        <v>283126536</v>
      </c>
      <c r="G27" s="28"/>
      <c r="H27" s="29">
        <v>33053470149</v>
      </c>
      <c r="I27" s="28"/>
      <c r="J27" s="29">
        <v>33336596685</v>
      </c>
      <c r="K27" s="28"/>
      <c r="L27" s="39">
        <f t="shared" si="0"/>
        <v>2.1964599039135869E-2</v>
      </c>
      <c r="M27" s="28"/>
      <c r="N27" s="29">
        <v>0</v>
      </c>
      <c r="O27" s="28"/>
      <c r="P27" s="92">
        <v>16579973510</v>
      </c>
      <c r="Q27" s="92"/>
      <c r="R27" s="28"/>
      <c r="S27" s="29">
        <v>39738107265</v>
      </c>
      <c r="T27" s="28"/>
      <c r="U27" s="29">
        <v>56318080775</v>
      </c>
      <c r="V27" s="28"/>
      <c r="W27" s="41">
        <f t="shared" si="1"/>
        <v>1.8387112349996852E-2</v>
      </c>
    </row>
    <row r="28" spans="1:23" ht="21.75" customHeight="1">
      <c r="A28" s="78" t="s">
        <v>34</v>
      </c>
      <c r="B28" s="78"/>
      <c r="D28" s="29">
        <v>0</v>
      </c>
      <c r="E28" s="28"/>
      <c r="F28" s="29">
        <v>7932891021</v>
      </c>
      <c r="G28" s="28"/>
      <c r="H28" s="29">
        <v>15122014476</v>
      </c>
      <c r="I28" s="28"/>
      <c r="J28" s="29">
        <v>23054905497</v>
      </c>
      <c r="K28" s="28"/>
      <c r="L28" s="39">
        <f t="shared" si="0"/>
        <v>1.5190265518454331E-2</v>
      </c>
      <c r="M28" s="28"/>
      <c r="N28" s="29">
        <v>0</v>
      </c>
      <c r="O28" s="28"/>
      <c r="P28" s="92">
        <v>545</v>
      </c>
      <c r="Q28" s="92"/>
      <c r="R28" s="28"/>
      <c r="S28" s="29">
        <v>15870018376</v>
      </c>
      <c r="T28" s="28"/>
      <c r="U28" s="29">
        <v>15870018921</v>
      </c>
      <c r="V28" s="28"/>
      <c r="W28" s="41">
        <f t="shared" si="1"/>
        <v>5.1813523628904739E-3</v>
      </c>
    </row>
    <row r="29" spans="1:23" ht="21.75" customHeight="1">
      <c r="A29" s="78" t="s">
        <v>112</v>
      </c>
      <c r="B29" s="78"/>
      <c r="D29" s="29">
        <v>0</v>
      </c>
      <c r="E29" s="28"/>
      <c r="F29" s="29">
        <v>0</v>
      </c>
      <c r="G29" s="28"/>
      <c r="H29" s="29">
        <v>0</v>
      </c>
      <c r="I29" s="28"/>
      <c r="J29" s="29">
        <v>0</v>
      </c>
      <c r="K29" s="28"/>
      <c r="L29" s="39">
        <f t="shared" si="0"/>
        <v>0</v>
      </c>
      <c r="M29" s="28"/>
      <c r="N29" s="29">
        <v>0</v>
      </c>
      <c r="O29" s="28"/>
      <c r="P29" s="92">
        <v>0</v>
      </c>
      <c r="Q29" s="92"/>
      <c r="R29" s="28"/>
      <c r="S29" s="29">
        <v>7617029723</v>
      </c>
      <c r="T29" s="28"/>
      <c r="U29" s="29">
        <v>7617029723</v>
      </c>
      <c r="V29" s="28"/>
      <c r="W29" s="41">
        <f t="shared" si="1"/>
        <v>2.4868599810709087E-3</v>
      </c>
    </row>
    <row r="30" spans="1:23" ht="21.75" customHeight="1">
      <c r="A30" s="78" t="s">
        <v>113</v>
      </c>
      <c r="B30" s="78"/>
      <c r="D30" s="29">
        <v>0</v>
      </c>
      <c r="E30" s="28"/>
      <c r="F30" s="29">
        <v>0</v>
      </c>
      <c r="G30" s="28"/>
      <c r="H30" s="29">
        <v>0</v>
      </c>
      <c r="I30" s="28"/>
      <c r="J30" s="29">
        <v>0</v>
      </c>
      <c r="K30" s="28"/>
      <c r="L30" s="39">
        <f t="shared" si="0"/>
        <v>0</v>
      </c>
      <c r="M30" s="28"/>
      <c r="N30" s="29">
        <v>0</v>
      </c>
      <c r="O30" s="28"/>
      <c r="P30" s="92">
        <v>0</v>
      </c>
      <c r="Q30" s="92"/>
      <c r="R30" s="28"/>
      <c r="S30" s="29">
        <v>551792862</v>
      </c>
      <c r="T30" s="28"/>
      <c r="U30" s="29">
        <v>551792862</v>
      </c>
      <c r="V30" s="28"/>
      <c r="W30" s="41">
        <f t="shared" si="1"/>
        <v>1.8015310905310781E-4</v>
      </c>
    </row>
    <row r="31" spans="1:23" ht="21.75" customHeight="1">
      <c r="A31" s="78" t="s">
        <v>114</v>
      </c>
      <c r="B31" s="78"/>
      <c r="D31" s="29">
        <v>0</v>
      </c>
      <c r="E31" s="28"/>
      <c r="F31" s="29">
        <v>0</v>
      </c>
      <c r="G31" s="28"/>
      <c r="H31" s="29">
        <v>0</v>
      </c>
      <c r="I31" s="28"/>
      <c r="J31" s="29">
        <v>0</v>
      </c>
      <c r="K31" s="28"/>
      <c r="L31" s="39">
        <f t="shared" si="0"/>
        <v>0</v>
      </c>
      <c r="M31" s="28"/>
      <c r="N31" s="29">
        <v>0</v>
      </c>
      <c r="O31" s="28"/>
      <c r="P31" s="92">
        <v>0</v>
      </c>
      <c r="Q31" s="92"/>
      <c r="R31" s="28"/>
      <c r="S31" s="29">
        <v>855151278</v>
      </c>
      <c r="T31" s="28"/>
      <c r="U31" s="29">
        <v>855151278</v>
      </c>
      <c r="V31" s="28"/>
      <c r="W31" s="41">
        <f t="shared" si="1"/>
        <v>2.7919564034236912E-4</v>
      </c>
    </row>
    <row r="32" spans="1:23" ht="21.75" customHeight="1">
      <c r="A32" s="78" t="s">
        <v>115</v>
      </c>
      <c r="B32" s="78"/>
      <c r="D32" s="29">
        <v>0</v>
      </c>
      <c r="E32" s="28"/>
      <c r="F32" s="29">
        <v>0</v>
      </c>
      <c r="G32" s="28"/>
      <c r="H32" s="29">
        <v>0</v>
      </c>
      <c r="I32" s="28"/>
      <c r="J32" s="29">
        <v>0</v>
      </c>
      <c r="K32" s="28"/>
      <c r="L32" s="39">
        <f t="shared" si="0"/>
        <v>0</v>
      </c>
      <c r="M32" s="28"/>
      <c r="N32" s="29">
        <v>0</v>
      </c>
      <c r="O32" s="28"/>
      <c r="P32" s="92">
        <v>0</v>
      </c>
      <c r="Q32" s="92"/>
      <c r="R32" s="28"/>
      <c r="S32" s="29">
        <v>5124746250</v>
      </c>
      <c r="T32" s="28"/>
      <c r="U32" s="29">
        <v>5124746250</v>
      </c>
      <c r="V32" s="28"/>
      <c r="W32" s="41">
        <f t="shared" si="1"/>
        <v>1.6731622201480295E-3</v>
      </c>
    </row>
    <row r="33" spans="1:23" ht="21.75" customHeight="1">
      <c r="A33" s="78" t="s">
        <v>116</v>
      </c>
      <c r="B33" s="78"/>
      <c r="D33" s="29">
        <v>0</v>
      </c>
      <c r="E33" s="28"/>
      <c r="F33" s="29">
        <v>0</v>
      </c>
      <c r="G33" s="28"/>
      <c r="H33" s="29">
        <v>0</v>
      </c>
      <c r="I33" s="28"/>
      <c r="J33" s="29">
        <v>0</v>
      </c>
      <c r="K33" s="28"/>
      <c r="L33" s="39">
        <f t="shared" si="0"/>
        <v>0</v>
      </c>
      <c r="M33" s="28"/>
      <c r="N33" s="29">
        <v>0</v>
      </c>
      <c r="O33" s="28"/>
      <c r="P33" s="92">
        <v>0</v>
      </c>
      <c r="Q33" s="92"/>
      <c r="R33" s="28"/>
      <c r="S33" s="29">
        <v>10838417068</v>
      </c>
      <c r="T33" s="28"/>
      <c r="U33" s="29">
        <v>10838417068</v>
      </c>
      <c r="V33" s="28"/>
      <c r="W33" s="41">
        <f t="shared" si="1"/>
        <v>3.5386005627859479E-3</v>
      </c>
    </row>
    <row r="34" spans="1:23" ht="21.75" customHeight="1">
      <c r="A34" s="78" t="s">
        <v>117</v>
      </c>
      <c r="B34" s="78"/>
      <c r="D34" s="29">
        <v>0</v>
      </c>
      <c r="E34" s="28"/>
      <c r="F34" s="29">
        <v>0</v>
      </c>
      <c r="G34" s="28"/>
      <c r="H34" s="29">
        <v>0</v>
      </c>
      <c r="I34" s="28"/>
      <c r="J34" s="29">
        <v>0</v>
      </c>
      <c r="K34" s="28"/>
      <c r="L34" s="39">
        <f t="shared" si="0"/>
        <v>0</v>
      </c>
      <c r="M34" s="28"/>
      <c r="N34" s="29">
        <v>0</v>
      </c>
      <c r="O34" s="28"/>
      <c r="P34" s="92">
        <v>0</v>
      </c>
      <c r="Q34" s="92"/>
      <c r="R34" s="28"/>
      <c r="S34" s="29">
        <v>15396943348</v>
      </c>
      <c r="T34" s="28"/>
      <c r="U34" s="29">
        <v>15396943348</v>
      </c>
      <c r="V34" s="28"/>
      <c r="W34" s="41">
        <f t="shared" si="1"/>
        <v>5.0268994129481267E-3</v>
      </c>
    </row>
    <row r="35" spans="1:23" ht="21.75" customHeight="1">
      <c r="A35" s="78" t="s">
        <v>33</v>
      </c>
      <c r="B35" s="78"/>
      <c r="D35" s="29">
        <v>0</v>
      </c>
      <c r="E35" s="28"/>
      <c r="F35" s="29">
        <v>78282817882</v>
      </c>
      <c r="G35" s="28"/>
      <c r="H35" s="29">
        <v>0</v>
      </c>
      <c r="I35" s="28"/>
      <c r="J35" s="29">
        <v>78282817882</v>
      </c>
      <c r="K35" s="28"/>
      <c r="L35" s="39">
        <f t="shared" si="0"/>
        <v>5.157847163221381E-2</v>
      </c>
      <c r="M35" s="28"/>
      <c r="N35" s="29">
        <v>0</v>
      </c>
      <c r="O35" s="28"/>
      <c r="P35" s="92">
        <v>116245314919</v>
      </c>
      <c r="Q35" s="92"/>
      <c r="R35" s="28"/>
      <c r="S35" s="29">
        <v>3007950792</v>
      </c>
      <c r="T35" s="28"/>
      <c r="U35" s="29">
        <v>119253265711</v>
      </c>
      <c r="V35" s="28"/>
      <c r="W35" s="41">
        <f t="shared" si="1"/>
        <v>3.8934622141909882E-2</v>
      </c>
    </row>
    <row r="36" spans="1:23" ht="21.75" customHeight="1">
      <c r="A36" s="78" t="s">
        <v>118</v>
      </c>
      <c r="B36" s="78"/>
      <c r="D36" s="29">
        <v>0</v>
      </c>
      <c r="E36" s="28"/>
      <c r="F36" s="29">
        <v>0</v>
      </c>
      <c r="G36" s="28"/>
      <c r="H36" s="29">
        <v>0</v>
      </c>
      <c r="I36" s="28"/>
      <c r="J36" s="29">
        <v>0</v>
      </c>
      <c r="K36" s="28"/>
      <c r="L36" s="39">
        <f t="shared" si="0"/>
        <v>0</v>
      </c>
      <c r="M36" s="28"/>
      <c r="N36" s="29">
        <v>0</v>
      </c>
      <c r="O36" s="28"/>
      <c r="P36" s="92">
        <v>0</v>
      </c>
      <c r="Q36" s="92"/>
      <c r="R36" s="28"/>
      <c r="S36" s="29">
        <v>3819290278</v>
      </c>
      <c r="T36" s="28"/>
      <c r="U36" s="29">
        <v>3819290278</v>
      </c>
      <c r="V36" s="28"/>
      <c r="W36" s="41">
        <f t="shared" si="1"/>
        <v>1.2469480222417383E-3</v>
      </c>
    </row>
    <row r="37" spans="1:23" ht="21.75" customHeight="1">
      <c r="A37" s="78" t="s">
        <v>39</v>
      </c>
      <c r="B37" s="78"/>
      <c r="D37" s="29">
        <v>0</v>
      </c>
      <c r="E37" s="28"/>
      <c r="F37" s="29">
        <v>27480252500</v>
      </c>
      <c r="G37" s="28"/>
      <c r="H37" s="29">
        <v>0</v>
      </c>
      <c r="I37" s="28"/>
      <c r="J37" s="29">
        <v>27480252500</v>
      </c>
      <c r="K37" s="28"/>
      <c r="L37" s="39">
        <f t="shared" si="0"/>
        <v>1.8106009241438289E-2</v>
      </c>
      <c r="M37" s="28"/>
      <c r="N37" s="29">
        <v>1838814870</v>
      </c>
      <c r="O37" s="28"/>
      <c r="P37" s="92">
        <v>44578877732</v>
      </c>
      <c r="Q37" s="92"/>
      <c r="R37" s="28"/>
      <c r="S37" s="29">
        <v>1514999839</v>
      </c>
      <c r="T37" s="28"/>
      <c r="U37" s="29">
        <v>47932692441</v>
      </c>
      <c r="V37" s="28"/>
      <c r="W37" s="41">
        <f t="shared" si="1"/>
        <v>1.5649393392356985E-2</v>
      </c>
    </row>
    <row r="38" spans="1:23" ht="21.75" customHeight="1">
      <c r="A38" s="78" t="s">
        <v>43</v>
      </c>
      <c r="B38" s="78"/>
      <c r="D38" s="29">
        <v>0</v>
      </c>
      <c r="E38" s="28"/>
      <c r="F38" s="29">
        <v>-104528802868</v>
      </c>
      <c r="G38" s="28"/>
      <c r="H38" s="29">
        <v>0</v>
      </c>
      <c r="I38" s="28"/>
      <c r="J38" s="29">
        <v>-104528802868</v>
      </c>
      <c r="K38" s="28"/>
      <c r="L38" s="39">
        <f t="shared" si="0"/>
        <v>-6.887125475737492E-2</v>
      </c>
      <c r="M38" s="28"/>
      <c r="N38" s="29">
        <v>0</v>
      </c>
      <c r="O38" s="28"/>
      <c r="P38" s="92">
        <v>181570507783</v>
      </c>
      <c r="Q38" s="92"/>
      <c r="R38" s="28"/>
      <c r="S38" s="29">
        <v>96631832253</v>
      </c>
      <c r="T38" s="28"/>
      <c r="U38" s="29">
        <v>278202340036</v>
      </c>
      <c r="V38" s="28"/>
      <c r="W38" s="41">
        <f t="shared" si="1"/>
        <v>9.082940348607714E-2</v>
      </c>
    </row>
    <row r="39" spans="1:23" ht="21.75" customHeight="1">
      <c r="A39" s="78" t="s">
        <v>119</v>
      </c>
      <c r="B39" s="78"/>
      <c r="D39" s="29">
        <v>0</v>
      </c>
      <c r="E39" s="28"/>
      <c r="F39" s="29">
        <v>0</v>
      </c>
      <c r="G39" s="28"/>
      <c r="H39" s="29">
        <v>0</v>
      </c>
      <c r="I39" s="28"/>
      <c r="J39" s="29">
        <v>0</v>
      </c>
      <c r="K39" s="28"/>
      <c r="L39" s="39">
        <f t="shared" si="0"/>
        <v>0</v>
      </c>
      <c r="M39" s="28"/>
      <c r="N39" s="29">
        <v>0</v>
      </c>
      <c r="O39" s="28"/>
      <c r="P39" s="92">
        <v>0</v>
      </c>
      <c r="Q39" s="92"/>
      <c r="R39" s="28"/>
      <c r="S39" s="29">
        <v>81538641867</v>
      </c>
      <c r="T39" s="28"/>
      <c r="U39" s="29">
        <v>81538641867</v>
      </c>
      <c r="V39" s="28"/>
      <c r="W39" s="41">
        <f t="shared" si="1"/>
        <v>2.6621293698989443E-2</v>
      </c>
    </row>
    <row r="40" spans="1:23" ht="21.75" customHeight="1">
      <c r="A40" s="78" t="s">
        <v>120</v>
      </c>
      <c r="B40" s="78"/>
      <c r="D40" s="29">
        <v>0</v>
      </c>
      <c r="E40" s="28"/>
      <c r="F40" s="29">
        <v>0</v>
      </c>
      <c r="G40" s="28"/>
      <c r="H40" s="29">
        <v>0</v>
      </c>
      <c r="I40" s="28"/>
      <c r="J40" s="29">
        <v>0</v>
      </c>
      <c r="K40" s="28"/>
      <c r="L40" s="39">
        <f t="shared" si="0"/>
        <v>0</v>
      </c>
      <c r="M40" s="28"/>
      <c r="N40" s="29">
        <v>0</v>
      </c>
      <c r="O40" s="28"/>
      <c r="P40" s="92">
        <v>0</v>
      </c>
      <c r="Q40" s="92"/>
      <c r="R40" s="28"/>
      <c r="S40" s="29">
        <v>27619450951</v>
      </c>
      <c r="T40" s="28"/>
      <c r="U40" s="29">
        <v>27619450951</v>
      </c>
      <c r="V40" s="28"/>
      <c r="W40" s="41">
        <f t="shared" si="1"/>
        <v>9.01738732380062E-3</v>
      </c>
    </row>
    <row r="41" spans="1:23" ht="21.75" customHeight="1">
      <c r="A41" s="78" t="s">
        <v>44</v>
      </c>
      <c r="B41" s="78"/>
      <c r="D41" s="29">
        <v>0</v>
      </c>
      <c r="E41" s="28"/>
      <c r="F41" s="29">
        <v>0</v>
      </c>
      <c r="G41" s="28"/>
      <c r="H41" s="29">
        <v>0</v>
      </c>
      <c r="I41" s="28"/>
      <c r="J41" s="29">
        <v>0</v>
      </c>
      <c r="K41" s="28"/>
      <c r="L41" s="39">
        <f t="shared" si="0"/>
        <v>0</v>
      </c>
      <c r="M41" s="28"/>
      <c r="N41" s="29">
        <v>0</v>
      </c>
      <c r="O41" s="28"/>
      <c r="P41" s="92">
        <v>-9627142994</v>
      </c>
      <c r="Q41" s="92"/>
      <c r="R41" s="28"/>
      <c r="S41" s="29">
        <v>48056124999</v>
      </c>
      <c r="T41" s="28"/>
      <c r="U41" s="29">
        <v>38428982005</v>
      </c>
      <c r="V41" s="28"/>
      <c r="W41" s="41">
        <f t="shared" si="1"/>
        <v>1.2546556983092474E-2</v>
      </c>
    </row>
    <row r="42" spans="1:23" ht="21.75" customHeight="1">
      <c r="A42" s="78" t="s">
        <v>47</v>
      </c>
      <c r="B42" s="78"/>
      <c r="D42" s="29">
        <v>0</v>
      </c>
      <c r="E42" s="28"/>
      <c r="F42" s="29">
        <v>428</v>
      </c>
      <c r="G42" s="28"/>
      <c r="H42" s="29">
        <v>0</v>
      </c>
      <c r="I42" s="28"/>
      <c r="J42" s="29">
        <v>428</v>
      </c>
      <c r="K42" s="28"/>
      <c r="L42" s="39">
        <f t="shared" si="0"/>
        <v>2.8199784391848614E-10</v>
      </c>
      <c r="M42" s="28"/>
      <c r="N42" s="29">
        <v>188</v>
      </c>
      <c r="O42" s="28"/>
      <c r="P42" s="92">
        <v>2215</v>
      </c>
      <c r="Q42" s="92"/>
      <c r="R42" s="28"/>
      <c r="S42" s="29">
        <v>37584538983</v>
      </c>
      <c r="T42" s="28"/>
      <c r="U42" s="29">
        <v>37584541386</v>
      </c>
      <c r="V42" s="28"/>
      <c r="W42" s="41">
        <f t="shared" si="1"/>
        <v>1.2270858231984707E-2</v>
      </c>
    </row>
    <row r="43" spans="1:23" ht="21.75" customHeight="1">
      <c r="A43" s="78" t="s">
        <v>121</v>
      </c>
      <c r="B43" s="78"/>
      <c r="D43" s="29">
        <v>0</v>
      </c>
      <c r="E43" s="28"/>
      <c r="F43" s="29">
        <v>0</v>
      </c>
      <c r="G43" s="28"/>
      <c r="H43" s="29">
        <v>0</v>
      </c>
      <c r="I43" s="28"/>
      <c r="J43" s="29">
        <v>0</v>
      </c>
      <c r="K43" s="28"/>
      <c r="L43" s="39">
        <f t="shared" si="0"/>
        <v>0</v>
      </c>
      <c r="M43" s="28"/>
      <c r="N43" s="29">
        <v>0</v>
      </c>
      <c r="O43" s="28"/>
      <c r="P43" s="92">
        <v>0</v>
      </c>
      <c r="Q43" s="92"/>
      <c r="R43" s="28"/>
      <c r="S43" s="29">
        <v>-1311</v>
      </c>
      <c r="T43" s="28"/>
      <c r="U43" s="29">
        <v>-1311</v>
      </c>
      <c r="V43" s="28"/>
      <c r="W43" s="41">
        <f t="shared" si="1"/>
        <v>-4.2802425010098143E-10</v>
      </c>
    </row>
    <row r="44" spans="1:23" ht="21.75" customHeight="1">
      <c r="A44" s="78" t="s">
        <v>122</v>
      </c>
      <c r="B44" s="78"/>
      <c r="D44" s="29">
        <v>0</v>
      </c>
      <c r="E44" s="28"/>
      <c r="F44" s="29">
        <v>0</v>
      </c>
      <c r="G44" s="28"/>
      <c r="H44" s="29">
        <v>0</v>
      </c>
      <c r="I44" s="28"/>
      <c r="J44" s="29">
        <v>0</v>
      </c>
      <c r="K44" s="28"/>
      <c r="L44" s="39">
        <f t="shared" si="0"/>
        <v>0</v>
      </c>
      <c r="M44" s="28"/>
      <c r="N44" s="29">
        <v>0</v>
      </c>
      <c r="O44" s="28"/>
      <c r="P44" s="92">
        <v>0</v>
      </c>
      <c r="Q44" s="92"/>
      <c r="R44" s="28"/>
      <c r="S44" s="29">
        <v>1509831161</v>
      </c>
      <c r="T44" s="28"/>
      <c r="U44" s="29">
        <v>1509831161</v>
      </c>
      <c r="V44" s="28"/>
      <c r="W44" s="41">
        <f t="shared" si="1"/>
        <v>4.9294000798330974E-4</v>
      </c>
    </row>
    <row r="45" spans="1:23" ht="21.75" customHeight="1">
      <c r="A45" s="78" t="s">
        <v>123</v>
      </c>
      <c r="B45" s="78"/>
      <c r="D45" s="29">
        <v>0</v>
      </c>
      <c r="E45" s="28"/>
      <c r="F45" s="29">
        <v>0</v>
      </c>
      <c r="G45" s="28"/>
      <c r="H45" s="29">
        <v>0</v>
      </c>
      <c r="I45" s="28"/>
      <c r="J45" s="29">
        <v>0</v>
      </c>
      <c r="K45" s="28"/>
      <c r="L45" s="39">
        <f t="shared" si="0"/>
        <v>0</v>
      </c>
      <c r="M45" s="28"/>
      <c r="N45" s="29">
        <v>0</v>
      </c>
      <c r="O45" s="28"/>
      <c r="P45" s="92">
        <v>0</v>
      </c>
      <c r="Q45" s="92"/>
      <c r="R45" s="28"/>
      <c r="S45" s="29">
        <v>4293076230</v>
      </c>
      <c r="T45" s="28"/>
      <c r="U45" s="29">
        <v>4293076230</v>
      </c>
      <c r="V45" s="28"/>
      <c r="W45" s="41">
        <f t="shared" si="1"/>
        <v>1.4016329015805479E-3</v>
      </c>
    </row>
    <row r="46" spans="1:23" ht="21.75" customHeight="1">
      <c r="A46" s="78" t="s">
        <v>124</v>
      </c>
      <c r="B46" s="78"/>
      <c r="D46" s="29">
        <v>0</v>
      </c>
      <c r="E46" s="28"/>
      <c r="F46" s="29">
        <v>0</v>
      </c>
      <c r="G46" s="28"/>
      <c r="H46" s="29">
        <v>0</v>
      </c>
      <c r="I46" s="28"/>
      <c r="J46" s="29">
        <v>0</v>
      </c>
      <c r="K46" s="28"/>
      <c r="L46" s="39">
        <f t="shared" si="0"/>
        <v>0</v>
      </c>
      <c r="M46" s="28"/>
      <c r="N46" s="29">
        <v>0</v>
      </c>
      <c r="O46" s="28"/>
      <c r="P46" s="92">
        <v>0</v>
      </c>
      <c r="Q46" s="92"/>
      <c r="R46" s="28"/>
      <c r="S46" s="29">
        <v>680776890</v>
      </c>
      <c r="T46" s="28"/>
      <c r="U46" s="29">
        <v>680776890</v>
      </c>
      <c r="V46" s="28"/>
      <c r="W46" s="41">
        <f t="shared" si="1"/>
        <v>2.2226469704677979E-4</v>
      </c>
    </row>
    <row r="47" spans="1:23" ht="21.75" customHeight="1">
      <c r="A47" s="78" t="s">
        <v>42</v>
      </c>
      <c r="B47" s="78"/>
      <c r="D47" s="29">
        <v>14610140449</v>
      </c>
      <c r="E47" s="28"/>
      <c r="F47" s="29">
        <v>39789121107</v>
      </c>
      <c r="G47" s="28"/>
      <c r="H47" s="29">
        <v>0</v>
      </c>
      <c r="I47" s="28"/>
      <c r="J47" s="29">
        <v>54399261556</v>
      </c>
      <c r="K47" s="28"/>
      <c r="L47" s="39">
        <f t="shared" si="0"/>
        <v>3.5842230069041567E-2</v>
      </c>
      <c r="M47" s="28"/>
      <c r="N47" s="29">
        <v>14610140449</v>
      </c>
      <c r="O47" s="28"/>
      <c r="P47" s="92">
        <v>33840236995</v>
      </c>
      <c r="Q47" s="92"/>
      <c r="R47" s="28"/>
      <c r="S47" s="29">
        <v>666608053</v>
      </c>
      <c r="T47" s="28"/>
      <c r="U47" s="29">
        <v>49116985497</v>
      </c>
      <c r="V47" s="28"/>
      <c r="W47" s="41">
        <f t="shared" si="1"/>
        <v>1.6036049492428837E-2</v>
      </c>
    </row>
    <row r="48" spans="1:23" ht="21.75" customHeight="1">
      <c r="A48" s="78" t="s">
        <v>125</v>
      </c>
      <c r="B48" s="78"/>
      <c r="D48" s="29">
        <v>0</v>
      </c>
      <c r="E48" s="28"/>
      <c r="F48" s="29">
        <v>0</v>
      </c>
      <c r="G48" s="28"/>
      <c r="H48" s="29">
        <v>0</v>
      </c>
      <c r="I48" s="28"/>
      <c r="J48" s="29">
        <v>0</v>
      </c>
      <c r="K48" s="28"/>
      <c r="L48" s="39">
        <f t="shared" si="0"/>
        <v>0</v>
      </c>
      <c r="M48" s="28"/>
      <c r="N48" s="29">
        <v>0</v>
      </c>
      <c r="O48" s="28"/>
      <c r="P48" s="92">
        <v>0</v>
      </c>
      <c r="Q48" s="92"/>
      <c r="R48" s="28"/>
      <c r="S48" s="29">
        <v>10575856419</v>
      </c>
      <c r="T48" s="28"/>
      <c r="U48" s="29">
        <v>10575856419</v>
      </c>
      <c r="V48" s="28"/>
      <c r="W48" s="41">
        <f t="shared" si="1"/>
        <v>3.4528779656126055E-3</v>
      </c>
    </row>
    <row r="49" spans="1:23" ht="21.75" customHeight="1">
      <c r="A49" s="78" t="s">
        <v>28</v>
      </c>
      <c r="B49" s="78"/>
      <c r="D49" s="29">
        <v>0</v>
      </c>
      <c r="E49" s="28"/>
      <c r="F49" s="29">
        <v>3494109345</v>
      </c>
      <c r="G49" s="28"/>
      <c r="H49" s="29">
        <v>0</v>
      </c>
      <c r="I49" s="28"/>
      <c r="J49" s="29">
        <v>3494109345</v>
      </c>
      <c r="K49" s="28"/>
      <c r="L49" s="39">
        <f t="shared" si="0"/>
        <v>2.3021759385640976E-3</v>
      </c>
      <c r="M49" s="28"/>
      <c r="N49" s="29">
        <v>433150339</v>
      </c>
      <c r="O49" s="28"/>
      <c r="P49" s="92">
        <v>2896789231</v>
      </c>
      <c r="Q49" s="92"/>
      <c r="R49" s="28"/>
      <c r="S49" s="29">
        <v>0</v>
      </c>
      <c r="T49" s="28"/>
      <c r="U49" s="29">
        <v>3329939570</v>
      </c>
      <c r="V49" s="28"/>
      <c r="W49" s="41">
        <f t="shared" si="1"/>
        <v>1.0871814548671507E-3</v>
      </c>
    </row>
    <row r="50" spans="1:23" ht="21.75" customHeight="1">
      <c r="A50" s="78" t="s">
        <v>21</v>
      </c>
      <c r="B50" s="78"/>
      <c r="D50" s="29">
        <v>0</v>
      </c>
      <c r="E50" s="28"/>
      <c r="F50" s="29">
        <v>80003883903</v>
      </c>
      <c r="G50" s="28"/>
      <c r="H50" s="29">
        <v>0</v>
      </c>
      <c r="I50" s="28"/>
      <c r="J50" s="29">
        <v>80003883903</v>
      </c>
      <c r="K50" s="28"/>
      <c r="L50" s="39">
        <f t="shared" si="0"/>
        <v>5.2712436368576816E-2</v>
      </c>
      <c r="M50" s="28"/>
      <c r="N50" s="29">
        <v>0</v>
      </c>
      <c r="O50" s="28"/>
      <c r="P50" s="92">
        <v>96213447393</v>
      </c>
      <c r="Q50" s="92"/>
      <c r="R50" s="28"/>
      <c r="S50" s="29">
        <v>0</v>
      </c>
      <c r="T50" s="28"/>
      <c r="U50" s="29">
        <v>96213447393</v>
      </c>
      <c r="V50" s="28"/>
      <c r="W50" s="41">
        <f t="shared" si="1"/>
        <v>3.1412424614812397E-2</v>
      </c>
    </row>
    <row r="51" spans="1:23" ht="21.75" customHeight="1">
      <c r="A51" s="78" t="s">
        <v>26</v>
      </c>
      <c r="B51" s="78"/>
      <c r="D51" s="29">
        <v>0</v>
      </c>
      <c r="E51" s="28"/>
      <c r="F51" s="29">
        <v>135634080472</v>
      </c>
      <c r="G51" s="28"/>
      <c r="H51" s="29">
        <v>0</v>
      </c>
      <c r="I51" s="28"/>
      <c r="J51" s="29">
        <v>135634080472</v>
      </c>
      <c r="K51" s="28"/>
      <c r="L51" s="39">
        <f t="shared" si="0"/>
        <v>8.936569685740757E-2</v>
      </c>
      <c r="M51" s="28"/>
      <c r="N51" s="29">
        <v>0</v>
      </c>
      <c r="O51" s="28"/>
      <c r="P51" s="92">
        <v>130546070146</v>
      </c>
      <c r="Q51" s="92"/>
      <c r="R51" s="28"/>
      <c r="S51" s="29">
        <v>0</v>
      </c>
      <c r="T51" s="28"/>
      <c r="U51" s="29">
        <v>130546070146</v>
      </c>
      <c r="V51" s="28"/>
      <c r="W51" s="41">
        <f t="shared" si="1"/>
        <v>4.2621574201275186E-2</v>
      </c>
    </row>
    <row r="52" spans="1:23" ht="21.75" customHeight="1">
      <c r="A52" s="78" t="s">
        <v>31</v>
      </c>
      <c r="B52" s="78"/>
      <c r="D52" s="29">
        <v>0</v>
      </c>
      <c r="E52" s="28"/>
      <c r="F52" s="29">
        <v>14720253343</v>
      </c>
      <c r="G52" s="28"/>
      <c r="H52" s="29">
        <v>0</v>
      </c>
      <c r="I52" s="28"/>
      <c r="J52" s="29">
        <v>14720253343</v>
      </c>
      <c r="K52" s="28"/>
      <c r="L52" s="39">
        <f t="shared" si="0"/>
        <v>9.6987843566819793E-3</v>
      </c>
      <c r="M52" s="28"/>
      <c r="N52" s="29">
        <v>0</v>
      </c>
      <c r="O52" s="28"/>
      <c r="P52" s="92">
        <v>2489119790</v>
      </c>
      <c r="Q52" s="92"/>
      <c r="R52" s="28"/>
      <c r="S52" s="29">
        <v>0</v>
      </c>
      <c r="T52" s="28"/>
      <c r="U52" s="29">
        <v>2489119790</v>
      </c>
      <c r="V52" s="28"/>
      <c r="W52" s="41">
        <f t="shared" si="1"/>
        <v>8.1266486005054331E-4</v>
      </c>
    </row>
    <row r="53" spans="1:23" ht="21.75" customHeight="1">
      <c r="A53" s="78" t="s">
        <v>32</v>
      </c>
      <c r="B53" s="78"/>
      <c r="D53" s="29">
        <v>0</v>
      </c>
      <c r="E53" s="28"/>
      <c r="F53" s="29">
        <v>-101</v>
      </c>
      <c r="G53" s="28"/>
      <c r="H53" s="29">
        <v>0</v>
      </c>
      <c r="I53" s="28"/>
      <c r="J53" s="29">
        <v>-101</v>
      </c>
      <c r="K53" s="28"/>
      <c r="L53" s="39">
        <f t="shared" si="0"/>
        <v>-6.6546220177025926E-11</v>
      </c>
      <c r="M53" s="28"/>
      <c r="N53" s="29">
        <v>0</v>
      </c>
      <c r="O53" s="28"/>
      <c r="P53" s="92">
        <v>-867</v>
      </c>
      <c r="Q53" s="92"/>
      <c r="R53" s="28"/>
      <c r="S53" s="29">
        <v>0</v>
      </c>
      <c r="T53" s="28"/>
      <c r="U53" s="29">
        <v>-867</v>
      </c>
      <c r="V53" s="28"/>
      <c r="W53" s="41">
        <f t="shared" si="1"/>
        <v>-2.8306409217204489E-10</v>
      </c>
    </row>
    <row r="54" spans="1:23" ht="21.75" customHeight="1">
      <c r="A54" s="78" t="s">
        <v>24</v>
      </c>
      <c r="B54" s="78"/>
      <c r="D54" s="29">
        <v>0</v>
      </c>
      <c r="E54" s="28"/>
      <c r="F54" s="29">
        <v>13871934599</v>
      </c>
      <c r="G54" s="28"/>
      <c r="H54" s="29">
        <v>0</v>
      </c>
      <c r="I54" s="28"/>
      <c r="J54" s="29">
        <v>13871934599</v>
      </c>
      <c r="K54" s="28"/>
      <c r="L54" s="39">
        <f t="shared" si="0"/>
        <v>9.1398496446174048E-3</v>
      </c>
      <c r="M54" s="28"/>
      <c r="N54" s="29">
        <v>0</v>
      </c>
      <c r="O54" s="28"/>
      <c r="P54" s="92">
        <v>7499696258</v>
      </c>
      <c r="Q54" s="92"/>
      <c r="R54" s="28"/>
      <c r="S54" s="29">
        <v>0</v>
      </c>
      <c r="T54" s="28"/>
      <c r="U54" s="29">
        <v>7499696258</v>
      </c>
      <c r="V54" s="28"/>
      <c r="W54" s="41">
        <f t="shared" si="1"/>
        <v>2.4485521486007525E-3</v>
      </c>
    </row>
    <row r="55" spans="1:23" ht="21.75" customHeight="1">
      <c r="A55" s="74" t="s">
        <v>50</v>
      </c>
      <c r="B55" s="74"/>
      <c r="D55" s="30">
        <v>0</v>
      </c>
      <c r="E55" s="28"/>
      <c r="F55" s="30">
        <v>0</v>
      </c>
      <c r="G55" s="28"/>
      <c r="H55" s="30">
        <v>0</v>
      </c>
      <c r="I55" s="28"/>
      <c r="J55" s="30">
        <v>0</v>
      </c>
      <c r="K55" s="28"/>
      <c r="L55" s="39">
        <f t="shared" si="0"/>
        <v>0</v>
      </c>
      <c r="M55" s="28"/>
      <c r="N55" s="30">
        <v>0</v>
      </c>
      <c r="O55" s="28"/>
      <c r="P55" s="92">
        <v>-89000000</v>
      </c>
      <c r="Q55" s="93"/>
      <c r="R55" s="28"/>
      <c r="S55" s="30">
        <v>0</v>
      </c>
      <c r="T55" s="28"/>
      <c r="U55" s="30">
        <v>-89000000</v>
      </c>
      <c r="V55" s="28"/>
      <c r="W55" s="41">
        <f t="shared" si="1"/>
        <v>-2.9057328954223758E-5</v>
      </c>
    </row>
    <row r="56" spans="1:23" ht="21.75" customHeight="1" thickBot="1">
      <c r="A56" s="77" t="s">
        <v>52</v>
      </c>
      <c r="B56" s="77"/>
      <c r="D56" s="31">
        <v>14610140449</v>
      </c>
      <c r="E56" s="28"/>
      <c r="F56" s="31">
        <v>904448942142</v>
      </c>
      <c r="G56" s="28"/>
      <c r="H56" s="31">
        <v>598683018032</v>
      </c>
      <c r="I56" s="28"/>
      <c r="J56" s="31">
        <v>1517742100623</v>
      </c>
      <c r="K56" s="28"/>
      <c r="L56" s="48">
        <f>SUM(L9:L55)</f>
        <v>1.0000000000000002</v>
      </c>
      <c r="M56" s="28"/>
      <c r="N56" s="31">
        <v>151770820826</v>
      </c>
      <c r="O56" s="57"/>
      <c r="P56" s="57"/>
      <c r="Q56" s="31">
        <v>1791496857750</v>
      </c>
      <c r="R56" s="57"/>
      <c r="S56" s="31">
        <v>1119642891773</v>
      </c>
      <c r="T56" s="28"/>
      <c r="U56" s="31">
        <v>3062910570349</v>
      </c>
      <c r="V56" s="28"/>
      <c r="W56" s="43">
        <f t="shared" si="1"/>
        <v>1</v>
      </c>
    </row>
    <row r="57" spans="1:23" ht="13.5" thickTop="1">
      <c r="F57" s="25"/>
      <c r="S57" s="25"/>
    </row>
    <row r="58" spans="1:23">
      <c r="F58" s="25"/>
      <c r="J58" s="25"/>
      <c r="N58" s="25"/>
      <c r="Q58" s="25"/>
      <c r="S58" s="25"/>
    </row>
    <row r="59" spans="1:23">
      <c r="F59" s="25"/>
      <c r="H59" s="32"/>
      <c r="J59" s="25"/>
      <c r="N59" s="25"/>
      <c r="Q59" s="25"/>
      <c r="S59" s="25"/>
    </row>
    <row r="60" spans="1:23">
      <c r="F60" s="25"/>
      <c r="H60" s="32"/>
      <c r="J60" s="24"/>
      <c r="N60" s="25"/>
      <c r="Q60" s="25"/>
      <c r="S60" s="25"/>
    </row>
    <row r="61" spans="1:23">
      <c r="F61" s="25"/>
      <c r="J61" s="25"/>
      <c r="N61" s="25"/>
      <c r="Q61" s="25"/>
      <c r="S61" s="25"/>
    </row>
    <row r="62" spans="1:23">
      <c r="F62" s="25"/>
      <c r="H62" s="22"/>
      <c r="J62" s="25"/>
      <c r="N62" s="25"/>
      <c r="Q62" s="25"/>
      <c r="S62" s="25"/>
    </row>
    <row r="63" spans="1:23">
      <c r="F63" s="25"/>
      <c r="J63" s="25"/>
      <c r="N63" s="25"/>
      <c r="Q63" s="25"/>
      <c r="S63" s="25"/>
    </row>
    <row r="64" spans="1:23">
      <c r="F64" s="25"/>
      <c r="J64" s="25"/>
      <c r="Q64" s="25"/>
      <c r="S64" s="25"/>
    </row>
    <row r="65" spans="6:19">
      <c r="F65" s="25"/>
      <c r="J65" s="25"/>
      <c r="Q65" s="25"/>
      <c r="S65" s="25"/>
    </row>
    <row r="66" spans="6:19">
      <c r="F66" s="25"/>
      <c r="J66" s="25"/>
      <c r="Q66" s="25"/>
      <c r="S66" s="25"/>
    </row>
    <row r="67" spans="6:19">
      <c r="F67" s="25"/>
      <c r="Q67" s="25"/>
      <c r="S67" s="25"/>
    </row>
    <row r="68" spans="6:19">
      <c r="F68" s="25"/>
      <c r="Q68" s="25"/>
      <c r="S68" s="34"/>
    </row>
    <row r="69" spans="6:19">
      <c r="F69" s="25"/>
    </row>
    <row r="70" spans="6:19">
      <c r="F70" s="25"/>
    </row>
    <row r="71" spans="6:19">
      <c r="F71" s="25"/>
    </row>
    <row r="72" spans="6:19">
      <c r="F72" s="25"/>
    </row>
  </sheetData>
  <mergeCells count="10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R12" sqref="R12"/>
    </sheetView>
  </sheetViews>
  <sheetFormatPr defaultRowHeight="12.75"/>
  <cols>
    <col min="1" max="1" width="5.140625" customWidth="1"/>
    <col min="2" max="2" width="30.28515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.85546875" bestFit="1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</row>
    <row r="2" spans="1:18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</row>
    <row r="3" spans="1:18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</row>
    <row r="5" spans="1:18" ht="24">
      <c r="A5" s="1" t="s">
        <v>126</v>
      </c>
      <c r="B5" s="83" t="s">
        <v>127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</row>
    <row r="6" spans="1:18" ht="21">
      <c r="D6" s="79" t="s">
        <v>106</v>
      </c>
      <c r="E6" s="79"/>
      <c r="F6" s="79"/>
      <c r="G6" s="79"/>
      <c r="H6" s="79"/>
      <c r="I6" s="79"/>
      <c r="J6" s="79"/>
      <c r="L6" s="79" t="s">
        <v>107</v>
      </c>
      <c r="M6" s="79"/>
      <c r="N6" s="79"/>
      <c r="O6" s="79"/>
      <c r="P6" s="79"/>
      <c r="Q6" s="79"/>
      <c r="R6" s="79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79" t="s">
        <v>128</v>
      </c>
      <c r="B8" s="79"/>
      <c r="D8" s="2" t="s">
        <v>129</v>
      </c>
      <c r="F8" s="2" t="s">
        <v>110</v>
      </c>
      <c r="H8" s="2" t="s">
        <v>111</v>
      </c>
      <c r="J8" s="2" t="s">
        <v>52</v>
      </c>
      <c r="L8" s="2" t="s">
        <v>129</v>
      </c>
      <c r="N8" s="2" t="s">
        <v>110</v>
      </c>
      <c r="P8" s="2" t="s">
        <v>111</v>
      </c>
      <c r="R8" s="2" t="s">
        <v>52</v>
      </c>
    </row>
    <row r="9" spans="1:18" ht="21.75" customHeight="1">
      <c r="A9" s="80" t="s">
        <v>64</v>
      </c>
      <c r="B9" s="80"/>
      <c r="D9" s="6">
        <v>0</v>
      </c>
      <c r="F9" s="6">
        <v>0</v>
      </c>
      <c r="H9" s="6">
        <v>1907220997</v>
      </c>
      <c r="J9" s="6">
        <v>1907220997</v>
      </c>
      <c r="L9" s="6">
        <v>0</v>
      </c>
      <c r="N9" s="6">
        <v>0</v>
      </c>
      <c r="P9" s="6">
        <v>1907220997</v>
      </c>
      <c r="R9" s="6">
        <v>1907220997</v>
      </c>
    </row>
    <row r="10" spans="1:18" ht="21.75" customHeight="1">
      <c r="A10" s="78" t="s">
        <v>130</v>
      </c>
      <c r="B10" s="78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3015561555</v>
      </c>
      <c r="R10" s="9">
        <v>3015561555</v>
      </c>
    </row>
    <row r="11" spans="1:18" ht="21.75" customHeight="1">
      <c r="A11" s="74" t="s">
        <v>131</v>
      </c>
      <c r="B11" s="74"/>
      <c r="D11" s="13">
        <v>0</v>
      </c>
      <c r="F11" s="13">
        <v>0</v>
      </c>
      <c r="H11" s="13">
        <v>0</v>
      </c>
      <c r="J11" s="13">
        <v>0</v>
      </c>
      <c r="L11" s="13">
        <v>0</v>
      </c>
      <c r="N11" s="13">
        <v>0</v>
      </c>
      <c r="P11" s="13">
        <v>115395976</v>
      </c>
      <c r="R11" s="13">
        <v>115395976</v>
      </c>
    </row>
    <row r="12" spans="1:18" ht="21.75" customHeight="1">
      <c r="A12" s="77" t="s">
        <v>52</v>
      </c>
      <c r="B12" s="77"/>
      <c r="D12" s="16">
        <v>0</v>
      </c>
      <c r="F12" s="16">
        <v>0</v>
      </c>
      <c r="H12" s="16">
        <v>1907220997</v>
      </c>
      <c r="J12" s="33">
        <v>1907220997</v>
      </c>
      <c r="L12" s="16">
        <v>0</v>
      </c>
      <c r="N12" s="16">
        <v>0</v>
      </c>
      <c r="P12" s="16">
        <v>5038178528</v>
      </c>
      <c r="R12" s="16">
        <v>5038178528</v>
      </c>
    </row>
  </sheetData>
  <mergeCells count="11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J28" sqref="J28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72" t="s">
        <v>0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5.5">
      <c r="A2" s="72" t="s">
        <v>87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ht="25.5">
      <c r="A3" s="72" t="s">
        <v>2</v>
      </c>
      <c r="B3" s="72"/>
      <c r="C3" s="72"/>
      <c r="D3" s="72"/>
      <c r="E3" s="72"/>
      <c r="F3" s="72"/>
      <c r="G3" s="72"/>
      <c r="H3" s="72"/>
      <c r="I3" s="72"/>
      <c r="J3" s="72"/>
    </row>
    <row r="5" spans="1:10" ht="24">
      <c r="A5" s="1" t="s">
        <v>132</v>
      </c>
      <c r="B5" s="83" t="s">
        <v>133</v>
      </c>
      <c r="C5" s="83"/>
      <c r="D5" s="83"/>
      <c r="E5" s="83"/>
      <c r="F5" s="83"/>
      <c r="G5" s="83"/>
      <c r="H5" s="83"/>
      <c r="I5" s="83"/>
      <c r="J5" s="83"/>
    </row>
    <row r="6" spans="1:10" ht="21">
      <c r="D6" s="79" t="s">
        <v>106</v>
      </c>
      <c r="E6" s="79"/>
      <c r="F6" s="79"/>
      <c r="H6" s="79" t="s">
        <v>107</v>
      </c>
      <c r="I6" s="79"/>
      <c r="J6" s="79"/>
    </row>
    <row r="7" spans="1:10" ht="42">
      <c r="A7" s="79" t="s">
        <v>134</v>
      </c>
      <c r="B7" s="79"/>
      <c r="D7" s="21" t="s">
        <v>135</v>
      </c>
      <c r="E7" s="3"/>
      <c r="F7" s="21" t="s">
        <v>136</v>
      </c>
      <c r="H7" s="21" t="s">
        <v>135</v>
      </c>
      <c r="I7" s="3"/>
      <c r="J7" s="21" t="s">
        <v>136</v>
      </c>
    </row>
    <row r="8" spans="1:10" ht="21.75" customHeight="1">
      <c r="A8" s="80" t="s">
        <v>83</v>
      </c>
      <c r="B8" s="80"/>
      <c r="D8" s="6">
        <v>3212628</v>
      </c>
      <c r="F8" s="7"/>
      <c r="H8" s="6">
        <v>4543098890</v>
      </c>
      <c r="J8" s="7"/>
    </row>
    <row r="9" spans="1:10" ht="21.75" customHeight="1">
      <c r="A9" s="78" t="s">
        <v>84</v>
      </c>
      <c r="B9" s="78"/>
      <c r="D9" s="9">
        <v>11013640</v>
      </c>
      <c r="F9" s="10"/>
      <c r="H9" s="9">
        <v>32414831</v>
      </c>
      <c r="J9" s="10"/>
    </row>
    <row r="10" spans="1:10" ht="21.75" customHeight="1">
      <c r="A10" s="78" t="s">
        <v>85</v>
      </c>
      <c r="B10" s="78"/>
      <c r="D10" s="9">
        <v>42793</v>
      </c>
      <c r="F10" s="10"/>
      <c r="H10" s="9">
        <v>586579611</v>
      </c>
      <c r="J10" s="10"/>
    </row>
    <row r="11" spans="1:10" ht="21.75" customHeight="1">
      <c r="A11" s="74" t="s">
        <v>86</v>
      </c>
      <c r="B11" s="74"/>
      <c r="D11" s="13">
        <v>3917509</v>
      </c>
      <c r="F11" s="14"/>
      <c r="H11" s="13">
        <v>15590660</v>
      </c>
      <c r="J11" s="14"/>
    </row>
    <row r="12" spans="1:10" ht="21.75" customHeight="1">
      <c r="A12" s="77" t="s">
        <v>52</v>
      </c>
      <c r="B12" s="77"/>
      <c r="D12" s="33">
        <v>18186570</v>
      </c>
      <c r="E12" s="58"/>
      <c r="F12" s="33"/>
      <c r="G12" s="58"/>
      <c r="H12" s="33">
        <v>5177683992</v>
      </c>
      <c r="J12" s="16"/>
    </row>
  </sheetData>
  <mergeCells count="12">
    <mergeCell ref="A1:J1"/>
    <mergeCell ref="A2:J2"/>
    <mergeCell ref="A3:J3"/>
    <mergeCell ref="B5:J5"/>
    <mergeCell ref="D6:F6"/>
    <mergeCell ref="H6:J6"/>
    <mergeCell ref="A12:B12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Hamid Ghaderi</cp:lastModifiedBy>
  <dcterms:created xsi:type="dcterms:W3CDTF">2026-06-27T07:04:16Z</dcterms:created>
  <dcterms:modified xsi:type="dcterms:W3CDTF">2026-06-29T08:42:14Z</dcterms:modified>
</cp:coreProperties>
</file>