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9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Investment\فرزانه\صندوق سهامی\گزارش پرتفوی\"/>
    </mc:Choice>
  </mc:AlternateContent>
  <xr:revisionPtr revIDLastSave="0" documentId="13_ncr:1_{34AFC022-CC99-4BA6-AA43-CD419A37600D}" xr6:coauthVersionLast="47" xr6:coauthVersionMax="47" xr10:uidLastSave="{00000000-0000-0000-0000-000000000000}"/>
  <bookViews>
    <workbookView xWindow="-120" yWindow="-120" windowWidth="29040" windowHeight="15720" firstSheet="4" activeTab="9" xr2:uid="{00000000-000D-0000-FFFF-FFFF00000000}"/>
  </bookViews>
  <sheets>
    <sheet name="صورت وضعیت" sheetId="1" r:id="rId1"/>
    <sheet name="سهام" sheetId="2" r:id="rId2"/>
    <sheet name="سپرده" sheetId="7" r:id="rId3"/>
    <sheet name="درآمد" sheetId="8" r:id="rId4"/>
    <sheet name="درآمد سرمایه گذاری در سهام" sheetId="9" r:id="rId5"/>
    <sheet name="درآمد سپرده بانکی" sheetId="13" r:id="rId6"/>
    <sheet name="سایر درآمدها" sheetId="14" r:id="rId7"/>
    <sheet name="درآمد سود سهام" sheetId="15" r:id="rId8"/>
    <sheet name="سود سپرده بانکی" sheetId="18" r:id="rId9"/>
    <sheet name="درآمد ناشی از فروش" sheetId="19" r:id="rId10"/>
    <sheet name="درآمد ناشی از تغییر قیمت اوراق" sheetId="21" r:id="rId11"/>
  </sheets>
  <definedNames>
    <definedName name="_xlnm.Print_Area" localSheetId="3">درآمد!$A$1:$K$11</definedName>
    <definedName name="_xlnm.Print_Area" localSheetId="5">'درآمد سپرده بانکی'!$A$1:$K$12</definedName>
    <definedName name="_xlnm.Print_Area" localSheetId="4">'درآمد سرمایه گذاری در سهام'!$A$1:$X$67</definedName>
    <definedName name="_xlnm.Print_Area" localSheetId="7">'درآمد سود سهام'!$A$1:$T$12</definedName>
    <definedName name="_xlnm.Print_Area" localSheetId="10">'درآمد ناشی از تغییر قیمت اوراق'!$A$1:$S$45</definedName>
    <definedName name="_xlnm.Print_Area" localSheetId="9">'درآمد ناشی از فروش'!$A$1:$S$41</definedName>
    <definedName name="_xlnm.Print_Area" localSheetId="6">'سایر درآمدها'!$A$1:$G$11</definedName>
    <definedName name="_xlnm.Print_Area" localSheetId="2">سپرده!$A$1:$M$13</definedName>
    <definedName name="_xlnm.Print_Area" localSheetId="1">سهام!$A$1:$AC$49</definedName>
    <definedName name="_xlnm.Print_Area" localSheetId="8">'سود سپرده بانکی'!$A$1:$N$12</definedName>
    <definedName name="_xlnm.Print_Area" localSheetId="0">'صورت وضعیت'!$A$1:$C$6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S12" i="15" l="1"/>
  <c r="S10" i="15"/>
  <c r="Q12" i="15"/>
</calcChain>
</file>

<file path=xl/sharedStrings.xml><?xml version="1.0" encoding="utf-8"?>
<sst xmlns="http://schemas.openxmlformats.org/spreadsheetml/2006/main" count="361" uniqueCount="137">
  <si>
    <t>صندوق سرمایه گذاری سهام نگر کیمیا</t>
  </si>
  <si>
    <t>صورت وضعیت پرتفوی</t>
  </si>
  <si>
    <t>برای ماه منتهی به 1403/10/30</t>
  </si>
  <si>
    <t>-1</t>
  </si>
  <si>
    <t>سرمایه گذاری ها</t>
  </si>
  <si>
    <t>-1-1</t>
  </si>
  <si>
    <t>سرمایه گذاری در سهام و حق تقدم سهام</t>
  </si>
  <si>
    <t>1403/09/30</t>
  </si>
  <si>
    <t>تغییرات طی دوره</t>
  </si>
  <si>
    <t>1403/10/30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</si>
  <si>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</si>
  <si>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</si>
  <si>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</si>
  <si>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</si>
  <si>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</si>
  <si>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</si>
  <si>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</si>
  <si>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</si>
  <si>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</si>
  <si>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بانک تجارت</t>
  </si>
  <si>
    <t>بانک صادرات ایران</t>
  </si>
  <si>
    <t>بانک ملت</t>
  </si>
  <si>
    <t>بهمن  دیزل</t>
  </si>
  <si>
    <t>پارس فولاد سبزوار</t>
  </si>
  <si>
    <t>پالایش نفت تهران</t>
  </si>
  <si>
    <t>پتروشیمی تندگویان</t>
  </si>
  <si>
    <t>پخش هجرت</t>
  </si>
  <si>
    <t>پویا زرکان آق دره</t>
  </si>
  <si>
    <t>داروسازی‌ فارابی‌</t>
  </si>
  <si>
    <t>زامیاد</t>
  </si>
  <si>
    <t>سپید ماکیان</t>
  </si>
  <si>
    <t>سرمایه گذاری سیمان تامین</t>
  </si>
  <si>
    <t>سرمایه گذاری هامون صبا</t>
  </si>
  <si>
    <t>سرمایه گذاری کشاورزی کوثر</t>
  </si>
  <si>
    <t>سرمایه‌گذاری‌صندوق‌بازنشستگی‌</t>
  </si>
  <si>
    <t>سرمایه‌گذاری‌غدیر(هلدینگ‌</t>
  </si>
  <si>
    <t>سیمان خوزستان</t>
  </si>
  <si>
    <t>سیمان‌سپاهان‌</t>
  </si>
  <si>
    <t>سیمرغ</t>
  </si>
  <si>
    <t>شیشه‌ همدان‌</t>
  </si>
  <si>
    <t>صبا فولاد خلیج فارس</t>
  </si>
  <si>
    <t>صنایع شیمیایی کیمیاگران امروز</t>
  </si>
  <si>
    <t>فولاد مبارکه اصفهان</t>
  </si>
  <si>
    <t>گروه مالی صبا تامین</t>
  </si>
  <si>
    <t>گسترش‌سرمایه‌گذاری‌ایران‌خودرو</t>
  </si>
  <si>
    <t>گواهي سپرده کالايي شمش طلا</t>
  </si>
  <si>
    <t>مخابرات ایران</t>
  </si>
  <si>
    <t>معدنی‌وصنعتی‌چادرملو</t>
  </si>
  <si>
    <t>ملی‌ صنایع‌ مس‌ ایران‌</t>
  </si>
  <si>
    <t>نفت سپاهان</t>
  </si>
  <si>
    <t>واسپاری عصراعتماد</t>
  </si>
  <si>
    <t>کاشی‌ وسرامیک‌ حافظ‌</t>
  </si>
  <si>
    <t>کربن‌ ایران‌</t>
  </si>
  <si>
    <t>کشت و دامداری فکا</t>
  </si>
  <si>
    <t>کشت وصنعت شریف آباد</t>
  </si>
  <si>
    <t>توسعه نیشکر و  صنایع جانبی</t>
  </si>
  <si>
    <t>گروه‌بهمن‌</t>
  </si>
  <si>
    <t>مدیریت نیروگاهی ایرانیان مپنا</t>
  </si>
  <si>
    <t>سرمایه‌گذاری‌ سایپا</t>
  </si>
  <si>
    <t>جمع</t>
  </si>
  <si>
    <t>نام سهام</t>
  </si>
  <si>
    <t>-4-1</t>
  </si>
  <si>
    <t>سرمایه‌گذاری در  سپرده‌ بانکی</t>
  </si>
  <si>
    <t>سپرده های بانکی</t>
  </si>
  <si>
    <t>مبلغ</t>
  </si>
  <si>
    <t>افزایش</t>
  </si>
  <si>
    <t>کاهش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</si>
  <si>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</si>
  <si>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</si>
  <si>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</si>
  <si>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</si>
  <si>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</si>
  <si>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</si>
  <si>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</si>
  <si>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</si>
  <si>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</si>
  <si>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2-2</t>
  </si>
  <si>
    <t>درآمد حاصل از سرمایه گذاری در سپرده بانکی و گواهی سپرده</t>
  </si>
  <si>
    <t>سایر درآمدها</t>
  </si>
  <si>
    <t>-1-2</t>
  </si>
  <si>
    <t>درآمد حاصل از سرمایه­گذاری در سهام و حق تقدم سهام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</si>
  <si>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</si>
  <si>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</si>
  <si>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</si>
  <si>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</si>
  <si>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</si>
  <si>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</si>
  <si>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گواهی سپرده کالایی شمش طلا</t>
  </si>
  <si>
    <t>سرمایه گذاری مسکن پردیس</t>
  </si>
  <si>
    <t>فولاد امیرکبیرکاشان</t>
  </si>
  <si>
    <t>گروه مپنا (سهامی عام)</t>
  </si>
  <si>
    <t>فولاد کاوه جنوب کیش</t>
  </si>
  <si>
    <t>گروه توسعه مالی مهرآیندگان</t>
  </si>
  <si>
    <t>شرکت ارتباطات سیار ایران</t>
  </si>
  <si>
    <t>فرانسوز یزد</t>
  </si>
  <si>
    <t>توسعه معادن کرومیت کاوندگان</t>
  </si>
  <si>
    <t>تولیدات پتروشیمی قائد بصیر</t>
  </si>
  <si>
    <t>بورس کالای ایران</t>
  </si>
  <si>
    <t>کویر تایر</t>
  </si>
  <si>
    <t>حمل و نقل بین المللی خلیج فارس</t>
  </si>
  <si>
    <t>گروه مدیریت سرمایه گذاری امید</t>
  </si>
  <si>
    <t>محورسازان‌ایران‌خودرو</t>
  </si>
  <si>
    <t>فرآوری زغال سنگ پروده طبس</t>
  </si>
  <si>
    <t>پتروشیمی پردیس</t>
  </si>
  <si>
    <t>ح . سرمایه گذاری هامون صبا</t>
  </si>
  <si>
    <t>آهنگری‌ تراکتورسازی‌ ایران‌</t>
  </si>
  <si>
    <t>بهار رز عالیس چناران</t>
  </si>
  <si>
    <t>-4-2</t>
  </si>
  <si>
    <t>درآمد حاصل از سرمایه­گذاری در سپرده بانکی و گواهی سپرده</t>
  </si>
  <si>
    <t>نام سپرده بانکی</t>
  </si>
  <si>
    <t>سود سپرده بانکی و گواهی سپرده</t>
  </si>
  <si>
    <t>درصد سود به میانگین سپرده</t>
  </si>
  <si>
    <t>-5-2</t>
  </si>
  <si>
    <t>معین برای سایر درآمدهای تنزیل سود بانک</t>
  </si>
  <si>
    <t>تعدیل کارمزد کارگزار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</si>
  <si>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</si>
  <si>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</si>
  <si>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</si>
  <si>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</si>
  <si>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</si>
  <si>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</si>
  <si>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</si>
  <si>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1403/09/14</t>
  </si>
  <si>
    <t>1403/07/28</t>
  </si>
  <si>
    <t>1403/10/01</t>
  </si>
  <si>
    <t>1403/06/28</t>
  </si>
  <si>
    <t>درآمد سود</t>
  </si>
  <si>
    <t>خالص درآمد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</si>
  <si>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</si>
  <si>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</si>
  <si>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</si>
  <si>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</si>
  <si>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</si>
  <si>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درآمد ناشی از تغییر قیمت اوراق بهادار</t>
  </si>
  <si>
    <t>سود و زیان ناشی از تغییر قیمت</t>
  </si>
  <si>
    <t>سپرده بانکی</t>
  </si>
  <si>
    <t>2-3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</si>
</sst>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5" formatCode="_(* #,##0_);_(* \(#,##0\);_(* &quot;-&quot;??_);_(@_)"/>
  </numFmts>
  <fonts count="7" x14ac:knownFonts="1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sz val="10"/>
      <color rgb="FF000000"/>
      <name val="B Nazanin"/>
      <charset val="178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sz val="10"/>
      <color rgb="FF000000"/>
      <name val="Arial"/>
      <charset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72"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/>
    <xf numFmtId="0" fontId="3" fillId="0" borderId="0" xfId="0" applyFont="1" applyFill="1" applyAlignment="1">
      <alignment horizontal="right" vertical="center"/>
    </xf>
    <xf numFmtId="0" fontId="2" fillId="0" borderId="2" xfId="0" applyFont="1" applyBorder="1" applyAlignment="1">
      <alignment horizontal="left"/>
    </xf>
    <xf numFmtId="0" fontId="4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3" fontId="5" fillId="0" borderId="2" xfId="0" applyNumberFormat="1" applyFont="1" applyFill="1" applyBorder="1" applyAlignment="1">
      <alignment horizontal="right" vertical="top"/>
    </xf>
    <xf numFmtId="3" fontId="5" fillId="0" borderId="0" xfId="0" applyNumberFormat="1" applyFont="1" applyFill="1" applyAlignment="1">
      <alignment horizontal="right" vertical="top"/>
    </xf>
    <xf numFmtId="0" fontId="2" fillId="0" borderId="4" xfId="0" applyFont="1" applyBorder="1" applyAlignment="1">
      <alignment horizontal="left"/>
    </xf>
    <xf numFmtId="3" fontId="5" fillId="0" borderId="4" xfId="0" applyNumberFormat="1" applyFont="1" applyFill="1" applyBorder="1" applyAlignment="1">
      <alignment horizontal="right" vertical="top"/>
    </xf>
    <xf numFmtId="3" fontId="5" fillId="0" borderId="5" xfId="0" applyNumberFormat="1" applyFont="1" applyFill="1" applyBorder="1" applyAlignment="1">
      <alignment horizontal="right" vertical="top"/>
    </xf>
    <xf numFmtId="0" fontId="5" fillId="0" borderId="2" xfId="0" applyFont="1" applyFill="1" applyBorder="1" applyAlignment="1">
      <alignment horizontal="right" vertical="top"/>
    </xf>
    <xf numFmtId="0" fontId="5" fillId="0" borderId="0" xfId="0" applyFont="1" applyFill="1" applyAlignment="1">
      <alignment horizontal="right" vertical="top"/>
    </xf>
    <xf numFmtId="0" fontId="5" fillId="0" borderId="4" xfId="0" applyFont="1" applyFill="1" applyBorder="1" applyAlignment="1">
      <alignment horizontal="right" vertical="top"/>
    </xf>
    <xf numFmtId="0" fontId="4" fillId="0" borderId="3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3" fontId="5" fillId="0" borderId="2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3" fontId="5" fillId="0" borderId="0" xfId="0" applyNumberFormat="1" applyFont="1" applyFill="1" applyAlignment="1">
      <alignment horizontal="center" vertical="center"/>
    </xf>
    <xf numFmtId="3" fontId="5" fillId="0" borderId="4" xfId="0" applyNumberFormat="1" applyFont="1" applyFill="1" applyBorder="1" applyAlignment="1">
      <alignment horizontal="center" vertical="center"/>
    </xf>
    <xf numFmtId="3" fontId="5" fillId="0" borderId="5" xfId="0" applyNumberFormat="1" applyFont="1" applyFill="1" applyBorder="1" applyAlignment="1">
      <alignment horizontal="center" vertical="center"/>
    </xf>
    <xf numFmtId="4" fontId="5" fillId="0" borderId="2" xfId="0" applyNumberFormat="1" applyFont="1" applyFill="1" applyBorder="1" applyAlignment="1">
      <alignment horizontal="center" vertical="center"/>
    </xf>
    <xf numFmtId="4" fontId="5" fillId="0" borderId="0" xfId="0" applyNumberFormat="1" applyFont="1" applyFill="1" applyAlignment="1">
      <alignment horizontal="center" vertical="center"/>
    </xf>
    <xf numFmtId="4" fontId="5" fillId="0" borderId="4" xfId="0" applyNumberFormat="1" applyFont="1" applyFill="1" applyBorder="1" applyAlignment="1">
      <alignment horizontal="center" vertical="center"/>
    </xf>
    <xf numFmtId="4" fontId="5" fillId="0" borderId="5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right" vertical="top"/>
    </xf>
    <xf numFmtId="3" fontId="5" fillId="0" borderId="0" xfId="0" applyNumberFormat="1" applyFont="1" applyFill="1" applyAlignment="1">
      <alignment horizontal="right" vertical="top"/>
    </xf>
    <xf numFmtId="0" fontId="5" fillId="0" borderId="4" xfId="0" applyFont="1" applyFill="1" applyBorder="1" applyAlignment="1">
      <alignment horizontal="right" vertical="top"/>
    </xf>
    <xf numFmtId="3" fontId="5" fillId="0" borderId="4" xfId="0" applyNumberFormat="1" applyFont="1" applyFill="1" applyBorder="1" applyAlignment="1">
      <alignment horizontal="right" vertical="top"/>
    </xf>
    <xf numFmtId="0" fontId="4" fillId="0" borderId="5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right" vertical="top"/>
    </xf>
    <xf numFmtId="3" fontId="5" fillId="0" borderId="2" xfId="0" applyNumberFormat="1" applyFont="1" applyFill="1" applyBorder="1" applyAlignment="1">
      <alignment horizontal="right" vertical="top"/>
    </xf>
    <xf numFmtId="0" fontId="4" fillId="0" borderId="3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right" vertical="center"/>
    </xf>
    <xf numFmtId="0" fontId="4" fillId="0" borderId="3" xfId="0" applyFont="1" applyFill="1" applyBorder="1" applyAlignment="1">
      <alignment horizontal="center" vertical="center" wrapText="1"/>
    </xf>
    <xf numFmtId="165" fontId="4" fillId="0" borderId="3" xfId="1" applyNumberFormat="1" applyFont="1" applyFill="1" applyBorder="1" applyAlignment="1">
      <alignment horizontal="center" vertical="center"/>
    </xf>
    <xf numFmtId="165" fontId="5" fillId="0" borderId="2" xfId="1" applyNumberFormat="1" applyFont="1" applyFill="1" applyBorder="1" applyAlignment="1">
      <alignment horizontal="right" vertical="top"/>
    </xf>
    <xf numFmtId="165" fontId="5" fillId="0" borderId="0" xfId="1" applyNumberFormat="1" applyFont="1" applyFill="1" applyAlignment="1">
      <alignment horizontal="right" vertical="top"/>
    </xf>
    <xf numFmtId="165" fontId="5" fillId="0" borderId="4" xfId="1" applyNumberFormat="1" applyFont="1" applyFill="1" applyBorder="1" applyAlignment="1">
      <alignment horizontal="right" vertical="top"/>
    </xf>
    <xf numFmtId="165" fontId="5" fillId="0" borderId="5" xfId="1" applyNumberFormat="1" applyFont="1" applyFill="1" applyBorder="1" applyAlignment="1">
      <alignment horizontal="right" vertical="top"/>
    </xf>
    <xf numFmtId="165" fontId="2" fillId="0" borderId="0" xfId="1" applyNumberFormat="1" applyFont="1" applyAlignment="1">
      <alignment horizontal="left"/>
    </xf>
    <xf numFmtId="0" fontId="4" fillId="0" borderId="0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left"/>
    </xf>
    <xf numFmtId="0" fontId="5" fillId="0" borderId="2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top"/>
    </xf>
    <xf numFmtId="165" fontId="2" fillId="0" borderId="0" xfId="1" applyNumberFormat="1" applyFont="1" applyAlignment="1">
      <alignment horizontal="center" vertical="center"/>
    </xf>
    <xf numFmtId="165" fontId="5" fillId="0" borderId="2" xfId="1" applyNumberFormat="1" applyFont="1" applyFill="1" applyBorder="1" applyAlignment="1">
      <alignment horizontal="right" vertical="top"/>
    </xf>
    <xf numFmtId="165" fontId="5" fillId="0" borderId="0" xfId="1" applyNumberFormat="1" applyFont="1" applyFill="1" applyAlignment="1">
      <alignment horizontal="right" vertical="top"/>
    </xf>
    <xf numFmtId="165" fontId="5" fillId="0" borderId="4" xfId="1" applyNumberFormat="1" applyFont="1" applyFill="1" applyBorder="1" applyAlignment="1">
      <alignment horizontal="right" vertical="top"/>
    </xf>
    <xf numFmtId="165" fontId="5" fillId="0" borderId="5" xfId="1" applyNumberFormat="1" applyFont="1" applyFill="1" applyBorder="1" applyAlignment="1">
      <alignment horizontal="right" vertical="top"/>
    </xf>
    <xf numFmtId="10" fontId="5" fillId="0" borderId="2" xfId="0" applyNumberFormat="1" applyFont="1" applyFill="1" applyBorder="1" applyAlignment="1">
      <alignment horizontal="center" vertical="center"/>
    </xf>
    <xf numFmtId="10" fontId="5" fillId="0" borderId="0" xfId="0" applyNumberFormat="1" applyFont="1" applyFill="1" applyAlignment="1">
      <alignment horizontal="center" vertical="center"/>
    </xf>
    <xf numFmtId="10" fontId="5" fillId="0" borderId="4" xfId="0" applyNumberFormat="1" applyFont="1" applyFill="1" applyBorder="1" applyAlignment="1">
      <alignment horizontal="center" vertical="center"/>
    </xf>
    <xf numFmtId="3" fontId="2" fillId="0" borderId="0" xfId="0" applyNumberFormat="1" applyFont="1" applyAlignment="1">
      <alignment horizontal="left"/>
    </xf>
    <xf numFmtId="49" fontId="5" fillId="0" borderId="0" xfId="0" applyNumberFormat="1" applyFont="1" applyFill="1" applyAlignment="1">
      <alignment horizontal="center" vertical="center"/>
    </xf>
    <xf numFmtId="49" fontId="5" fillId="0" borderId="4" xfId="0" applyNumberFormat="1" applyFont="1" applyFill="1" applyBorder="1" applyAlignment="1">
      <alignment horizontal="center" vertical="center"/>
    </xf>
    <xf numFmtId="165" fontId="5" fillId="0" borderId="2" xfId="1" applyNumberFormat="1" applyFont="1" applyFill="1" applyBorder="1" applyAlignment="1">
      <alignment horizontal="center" vertical="center"/>
    </xf>
    <xf numFmtId="165" fontId="5" fillId="0" borderId="0" xfId="1" applyNumberFormat="1" applyFont="1" applyFill="1" applyAlignment="1">
      <alignment horizontal="center" vertical="center"/>
    </xf>
    <xf numFmtId="165" fontId="5" fillId="0" borderId="4" xfId="1" applyNumberFormat="1" applyFont="1" applyFill="1" applyBorder="1" applyAlignment="1">
      <alignment horizontal="center" vertical="center"/>
    </xf>
    <xf numFmtId="165" fontId="5" fillId="0" borderId="5" xfId="1" applyNumberFormat="1" applyFont="1" applyFill="1" applyBorder="1" applyAlignment="1">
      <alignment horizontal="center" vertical="center"/>
    </xf>
    <xf numFmtId="165" fontId="2" fillId="0" borderId="2" xfId="1" applyNumberFormat="1" applyFont="1" applyBorder="1" applyAlignment="1">
      <alignment horizontal="center" vertical="center"/>
    </xf>
    <xf numFmtId="165" fontId="4" fillId="0" borderId="1" xfId="1" applyNumberFormat="1" applyFont="1" applyFill="1" applyBorder="1" applyAlignment="1">
      <alignment horizontal="center" vertical="center"/>
    </xf>
    <xf numFmtId="3" fontId="5" fillId="0" borderId="0" xfId="0" applyNumberFormat="1" applyFont="1" applyFill="1" applyAlignment="1">
      <alignment horizontal="center" vertical="center"/>
    </xf>
    <xf numFmtId="3" fontId="5" fillId="0" borderId="4" xfId="0" applyNumberFormat="1" applyFont="1" applyFill="1" applyBorder="1" applyAlignment="1">
      <alignment horizontal="center" vertical="center"/>
    </xf>
    <xf numFmtId="165" fontId="4" fillId="0" borderId="3" xfId="1" applyNumberFormat="1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2476500</xdr:colOff>
      <xdr:row>3</xdr:row>
      <xdr:rowOff>133349</xdr:rowOff>
    </xdr:from>
    <xdr:to>
      <xdr:col>2</xdr:col>
      <xdr:colOff>323850</xdr:colOff>
      <xdr:row>13</xdr:row>
      <xdr:rowOff>85724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84EE85-5866-8E7D-B4D3-14E74E19AD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7648300" y="1047749"/>
          <a:ext cx="4057650" cy="1952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6"/>
  <sheetViews>
    <sheetView rightToLeft="1" workbookViewId="0">
      <selection activeCell="A31" sqref="A31"/>
    </sheetView>
  </sheetViews>
  <sheetFormatPr defaultRowHeight="15.75" x14ac:dyDescent="0.4"/>
  <cols>
    <col min="1" max="1" width="47.7109375" style="1" customWidth="1"/>
    <col min="2" max="2" width="45.42578125" style="1" customWidth="1"/>
    <col min="3" max="3" width="31.7109375" style="1" customWidth="1"/>
    <col min="4" max="16384" width="9.140625" style="1"/>
  </cols>
  <sheetData>
    <row r="1" spans="1:4" ht="29.1" customHeight="1" x14ac:dyDescent="0.4">
      <c r="A1" s="27" t="s">
        <v>0</v>
      </c>
      <c r="B1" s="27"/>
      <c r="C1" s="27"/>
    </row>
    <row r="2" spans="1:4" ht="21.75" customHeight="1" x14ac:dyDescent="0.4">
      <c r="A2" s="27" t="s">
        <v>1</v>
      </c>
      <c r="B2" s="27"/>
      <c r="C2" s="27"/>
    </row>
    <row r="3" spans="1:4" ht="21.75" customHeight="1" x14ac:dyDescent="0.4">
      <c r="A3" s="27" t="s">
        <v>2</v>
      </c>
      <c r="B3" s="27"/>
      <c r="C3" s="27"/>
    </row>
    <row r="5" spans="1:4" x14ac:dyDescent="0.4">
      <c r="A5" s="2"/>
      <c r="B5" s="2"/>
      <c r="C5" s="2"/>
      <c r="D5" s="2"/>
    </row>
    <row r="6" spans="1:4" x14ac:dyDescent="0.4">
      <c r="A6" s="2"/>
      <c r="B6"/>
      <c r="C6" s="2"/>
      <c r="D6" s="2"/>
    </row>
  </sheetData>
  <mergeCells count="3">
    <mergeCell ref="A1:C1"/>
    <mergeCell ref="A2:C2"/>
    <mergeCell ref="A3:C3"/>
  </mergeCells>
  <pageMargins left="0.39" right="0.39" top="0.39" bottom="0.39" header="0" footer="0"/>
  <pageSetup fitToHeight="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U41"/>
  <sheetViews>
    <sheetView rightToLeft="1" tabSelected="1" workbookViewId="0">
      <pane ySplit="7" topLeftCell="A8" activePane="bottomLeft" state="frozen"/>
      <selection pane="bottomLeft" activeCell="K38" sqref="K38"/>
    </sheetView>
  </sheetViews>
  <sheetFormatPr defaultRowHeight="15.75" x14ac:dyDescent="0.4"/>
  <cols>
    <col min="1" max="1" width="40.28515625" style="1" customWidth="1"/>
    <col min="2" max="2" width="1.28515625" style="1" customWidth="1"/>
    <col min="3" max="3" width="12.140625" style="19" bestFit="1" customWidth="1"/>
    <col min="4" max="4" width="1.28515625" style="19" customWidth="1"/>
    <col min="5" max="5" width="16.140625" style="19" bestFit="1" customWidth="1"/>
    <col min="6" max="6" width="1.28515625" style="19" customWidth="1"/>
    <col min="7" max="7" width="16.140625" style="19" bestFit="1" customWidth="1"/>
    <col min="8" max="8" width="1.28515625" style="19" customWidth="1"/>
    <col min="9" max="9" width="23" style="19" customWidth="1"/>
    <col min="10" max="10" width="1.28515625" style="19" customWidth="1"/>
    <col min="11" max="11" width="12.140625" style="19" bestFit="1" customWidth="1"/>
    <col min="12" max="12" width="1.28515625" style="19" customWidth="1"/>
    <col min="13" max="13" width="17.7109375" style="19" bestFit="1" customWidth="1"/>
    <col min="14" max="14" width="1.28515625" style="19" customWidth="1"/>
    <col min="15" max="15" width="22.7109375" style="19" bestFit="1" customWidth="1"/>
    <col min="16" max="16" width="1.28515625" style="19" customWidth="1"/>
    <col min="17" max="17" width="22" style="52" customWidth="1"/>
    <col min="18" max="18" width="1.28515625" style="1" customWidth="1"/>
    <col min="19" max="19" width="0.28515625" style="1" customWidth="1"/>
    <col min="20" max="20" width="9.140625" style="1"/>
    <col min="21" max="21" width="14" style="1" bestFit="1" customWidth="1"/>
    <col min="22" max="22" width="9.140625" style="1"/>
    <col min="23" max="23" width="11.140625" style="1" bestFit="1" customWidth="1"/>
    <col min="24" max="16384" width="9.140625" style="1"/>
  </cols>
  <sheetData>
    <row r="1" spans="1:21" ht="29.1" customHeight="1" x14ac:dyDescent="0.4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</row>
    <row r="2" spans="1:21" ht="21.75" customHeight="1" x14ac:dyDescent="0.4">
      <c r="A2" s="27" t="s">
        <v>67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</row>
    <row r="3" spans="1:21" ht="21.75" customHeight="1" x14ac:dyDescent="0.4">
      <c r="A3" s="27" t="s">
        <v>2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</row>
    <row r="4" spans="1:21" ht="14.45" customHeight="1" x14ac:dyDescent="0.4"/>
    <row r="5" spans="1:21" ht="24" x14ac:dyDescent="0.4">
      <c r="A5" s="37" t="s">
        <v>129</v>
      </c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U5" s="60"/>
    </row>
    <row r="6" spans="1:21" ht="21" x14ac:dyDescent="0.4">
      <c r="A6" s="33" t="s">
        <v>70</v>
      </c>
      <c r="C6" s="33" t="s">
        <v>81</v>
      </c>
      <c r="D6" s="33"/>
      <c r="E6" s="33"/>
      <c r="F6" s="33"/>
      <c r="G6" s="33"/>
      <c r="H6" s="33"/>
      <c r="I6" s="33"/>
      <c r="K6" s="33" t="s">
        <v>82</v>
      </c>
      <c r="L6" s="33"/>
      <c r="M6" s="33"/>
      <c r="N6" s="33"/>
      <c r="O6" s="33"/>
      <c r="P6" s="33"/>
      <c r="Q6" s="33"/>
      <c r="R6" s="33"/>
      <c r="U6" s="60"/>
    </row>
    <row r="7" spans="1:21" ht="29.1" customHeight="1" x14ac:dyDescent="0.4">
      <c r="A7" s="33"/>
      <c r="C7" s="17" t="s">
        <v>13</v>
      </c>
      <c r="D7" s="50"/>
      <c r="E7" s="17" t="s">
        <v>130</v>
      </c>
      <c r="F7" s="50"/>
      <c r="G7" s="17" t="s">
        <v>131</v>
      </c>
      <c r="H7" s="50"/>
      <c r="I7" s="17" t="s">
        <v>132</v>
      </c>
      <c r="K7" s="17" t="s">
        <v>13</v>
      </c>
      <c r="L7" s="50"/>
      <c r="M7" s="17" t="s">
        <v>130</v>
      </c>
      <c r="N7" s="50"/>
      <c r="O7" s="17" t="s">
        <v>131</v>
      </c>
      <c r="P7" s="50"/>
      <c r="Q7" s="38" t="s">
        <v>132</v>
      </c>
      <c r="R7" s="38"/>
      <c r="U7" s="60"/>
    </row>
    <row r="8" spans="1:21" ht="21.75" customHeight="1" x14ac:dyDescent="0.4">
      <c r="A8" s="12" t="s">
        <v>34</v>
      </c>
      <c r="C8" s="18">
        <v>2004812</v>
      </c>
      <c r="E8" s="18">
        <v>49702511318</v>
      </c>
      <c r="G8" s="18">
        <v>38759193748</v>
      </c>
      <c r="I8" s="18">
        <v>10943317570</v>
      </c>
      <c r="K8" s="18">
        <v>2004812</v>
      </c>
      <c r="M8" s="18">
        <v>49702511318</v>
      </c>
      <c r="O8" s="63">
        <v>-38759193748</v>
      </c>
      <c r="Q8" s="53">
        <v>10943317570</v>
      </c>
      <c r="R8" s="53"/>
    </row>
    <row r="9" spans="1:21" ht="21.75" customHeight="1" x14ac:dyDescent="0.4">
      <c r="A9" s="13" t="s">
        <v>53</v>
      </c>
      <c r="C9" s="20">
        <v>33956663</v>
      </c>
      <c r="E9" s="20">
        <v>94417327269</v>
      </c>
      <c r="G9" s="20">
        <v>73483809636</v>
      </c>
      <c r="I9" s="20">
        <v>20933517633</v>
      </c>
      <c r="K9" s="20">
        <v>41499299</v>
      </c>
      <c r="M9" s="20">
        <v>113656119087</v>
      </c>
      <c r="O9" s="64">
        <v>-89806427278</v>
      </c>
      <c r="Q9" s="54">
        <v>23849691809</v>
      </c>
      <c r="R9" s="54"/>
    </row>
    <row r="10" spans="1:21" ht="21.75" customHeight="1" x14ac:dyDescent="0.4">
      <c r="A10" s="13" t="s">
        <v>49</v>
      </c>
      <c r="C10" s="20">
        <v>8231275</v>
      </c>
      <c r="E10" s="20">
        <v>54010329904</v>
      </c>
      <c r="G10" s="20">
        <v>37556752026</v>
      </c>
      <c r="I10" s="20">
        <v>16453577878</v>
      </c>
      <c r="K10" s="20">
        <v>21541264</v>
      </c>
      <c r="M10" s="20">
        <v>132637846727</v>
      </c>
      <c r="O10" s="64">
        <v>-98286099089</v>
      </c>
      <c r="Q10" s="54">
        <v>34351747638</v>
      </c>
      <c r="R10" s="54"/>
    </row>
    <row r="11" spans="1:21" ht="21.75" customHeight="1" x14ac:dyDescent="0.4">
      <c r="A11" s="13" t="s">
        <v>30</v>
      </c>
      <c r="C11" s="20">
        <v>1993229</v>
      </c>
      <c r="E11" s="20">
        <v>14555598789</v>
      </c>
      <c r="G11" s="20">
        <v>12462812835</v>
      </c>
      <c r="I11" s="20">
        <v>2092785954</v>
      </c>
      <c r="K11" s="20">
        <v>8222893</v>
      </c>
      <c r="M11" s="20">
        <v>57916550721</v>
      </c>
      <c r="O11" s="64">
        <v>-51414251088</v>
      </c>
      <c r="Q11" s="54">
        <v>6502299633</v>
      </c>
      <c r="R11" s="54"/>
    </row>
    <row r="12" spans="1:21" ht="21.75" customHeight="1" x14ac:dyDescent="0.4">
      <c r="A12" s="13" t="s">
        <v>48</v>
      </c>
      <c r="C12" s="20">
        <v>8753609</v>
      </c>
      <c r="E12" s="20">
        <v>70518273284</v>
      </c>
      <c r="G12" s="20">
        <v>54662135589</v>
      </c>
      <c r="I12" s="20">
        <v>15856137695</v>
      </c>
      <c r="K12" s="20">
        <v>8753609</v>
      </c>
      <c r="M12" s="20">
        <v>70518273284</v>
      </c>
      <c r="O12" s="64">
        <v>-54662135589</v>
      </c>
      <c r="Q12" s="54">
        <v>15856137695</v>
      </c>
      <c r="R12" s="54"/>
    </row>
    <row r="13" spans="1:21" ht="21.75" customHeight="1" x14ac:dyDescent="0.4">
      <c r="A13" s="13" t="s">
        <v>35</v>
      </c>
      <c r="C13" s="20">
        <v>18603220</v>
      </c>
      <c r="E13" s="20">
        <v>209259055126</v>
      </c>
      <c r="G13" s="20">
        <v>129077865330</v>
      </c>
      <c r="I13" s="20">
        <v>80181189796</v>
      </c>
      <c r="K13" s="20">
        <v>24666038</v>
      </c>
      <c r="M13" s="20">
        <v>250477611574</v>
      </c>
      <c r="O13" s="64">
        <v>-171144539950</v>
      </c>
      <c r="Q13" s="54">
        <v>79333071624</v>
      </c>
      <c r="R13" s="54"/>
    </row>
    <row r="14" spans="1:21" ht="21.75" customHeight="1" x14ac:dyDescent="0.4">
      <c r="A14" s="13" t="s">
        <v>21</v>
      </c>
      <c r="C14" s="20">
        <v>27742025</v>
      </c>
      <c r="E14" s="20">
        <v>91204826643</v>
      </c>
      <c r="G14" s="20">
        <v>65712036299</v>
      </c>
      <c r="I14" s="20">
        <v>25492790344</v>
      </c>
      <c r="K14" s="20">
        <v>27742025</v>
      </c>
      <c r="M14" s="20">
        <v>91204826643</v>
      </c>
      <c r="O14" s="64">
        <v>-65712036299</v>
      </c>
      <c r="Q14" s="54">
        <v>25492790344</v>
      </c>
      <c r="R14" s="54"/>
    </row>
    <row r="15" spans="1:21" ht="21.75" customHeight="1" x14ac:dyDescent="0.4">
      <c r="A15" s="13" t="s">
        <v>87</v>
      </c>
      <c r="C15" s="20">
        <v>18079</v>
      </c>
      <c r="E15" s="20">
        <v>122689777966</v>
      </c>
      <c r="G15" s="20">
        <v>83609693235</v>
      </c>
      <c r="I15" s="20">
        <v>39080084731</v>
      </c>
      <c r="K15" s="20">
        <v>30637</v>
      </c>
      <c r="M15" s="20">
        <v>194871226311</v>
      </c>
      <c r="O15" s="64">
        <v>-145873161411</v>
      </c>
      <c r="Q15" s="54">
        <v>48998064900</v>
      </c>
      <c r="R15" s="54"/>
    </row>
    <row r="16" spans="1:21" ht="21.75" customHeight="1" x14ac:dyDescent="0.4">
      <c r="A16" s="13" t="s">
        <v>19</v>
      </c>
      <c r="C16" s="20">
        <v>28561888</v>
      </c>
      <c r="E16" s="20">
        <v>52667058071</v>
      </c>
      <c r="G16" s="20">
        <v>43907918423</v>
      </c>
      <c r="I16" s="20">
        <v>8759139648</v>
      </c>
      <c r="K16" s="20">
        <v>28561888</v>
      </c>
      <c r="M16" s="20">
        <v>52667058071</v>
      </c>
      <c r="O16" s="64">
        <v>-43907918423</v>
      </c>
      <c r="Q16" s="54">
        <v>8759139648</v>
      </c>
      <c r="R16" s="54"/>
    </row>
    <row r="17" spans="1:18" ht="21.75" customHeight="1" x14ac:dyDescent="0.4">
      <c r="A17" s="13" t="s">
        <v>26</v>
      </c>
      <c r="C17" s="20">
        <v>2281145</v>
      </c>
      <c r="E17" s="20">
        <v>78322443202</v>
      </c>
      <c r="G17" s="20">
        <v>54194975272</v>
      </c>
      <c r="I17" s="20">
        <v>24127467930</v>
      </c>
      <c r="K17" s="20">
        <v>2521877</v>
      </c>
      <c r="M17" s="20">
        <v>84318392629</v>
      </c>
      <c r="O17" s="64">
        <v>-59914236781</v>
      </c>
      <c r="Q17" s="54">
        <v>24404155848</v>
      </c>
      <c r="R17" s="54"/>
    </row>
    <row r="18" spans="1:18" ht="21.75" customHeight="1" x14ac:dyDescent="0.4">
      <c r="A18" s="13" t="s">
        <v>88</v>
      </c>
      <c r="C18" s="20">
        <v>0</v>
      </c>
      <c r="E18" s="20">
        <v>0</v>
      </c>
      <c r="G18" s="20">
        <v>0</v>
      </c>
      <c r="I18" s="20">
        <v>0</v>
      </c>
      <c r="K18" s="20">
        <v>18568164</v>
      </c>
      <c r="M18" s="20">
        <v>211440019751</v>
      </c>
      <c r="O18" s="64">
        <v>-275204059854</v>
      </c>
      <c r="Q18" s="54">
        <v>-63764040103</v>
      </c>
      <c r="R18" s="54"/>
    </row>
    <row r="19" spans="1:18" ht="21.75" customHeight="1" x14ac:dyDescent="0.4">
      <c r="A19" s="13" t="s">
        <v>89</v>
      </c>
      <c r="C19" s="20">
        <v>0</v>
      </c>
      <c r="E19" s="20">
        <v>0</v>
      </c>
      <c r="G19" s="20">
        <v>0</v>
      </c>
      <c r="I19" s="20">
        <v>0</v>
      </c>
      <c r="K19" s="20">
        <v>1200000</v>
      </c>
      <c r="M19" s="20">
        <v>4342057825</v>
      </c>
      <c r="O19" s="64">
        <v>-4578196680</v>
      </c>
      <c r="Q19" s="54">
        <v>-236138855</v>
      </c>
      <c r="R19" s="54"/>
    </row>
    <row r="20" spans="1:18" ht="21.75" customHeight="1" x14ac:dyDescent="0.4">
      <c r="A20" s="13" t="s">
        <v>90</v>
      </c>
      <c r="C20" s="20">
        <v>0</v>
      </c>
      <c r="E20" s="20">
        <v>0</v>
      </c>
      <c r="G20" s="20">
        <v>0</v>
      </c>
      <c r="I20" s="20">
        <v>0</v>
      </c>
      <c r="K20" s="20">
        <v>800000</v>
      </c>
      <c r="M20" s="20">
        <v>10861706842</v>
      </c>
      <c r="O20" s="64">
        <v>-9192974400</v>
      </c>
      <c r="Q20" s="54">
        <v>1668732442</v>
      </c>
      <c r="R20" s="54"/>
    </row>
    <row r="21" spans="1:18" ht="21.75" customHeight="1" x14ac:dyDescent="0.4">
      <c r="A21" s="13" t="s">
        <v>91</v>
      </c>
      <c r="C21" s="20">
        <v>0</v>
      </c>
      <c r="E21" s="20">
        <v>0</v>
      </c>
      <c r="G21" s="20">
        <v>0</v>
      </c>
      <c r="I21" s="20">
        <v>0</v>
      </c>
      <c r="K21" s="20">
        <v>2100000</v>
      </c>
      <c r="M21" s="20">
        <v>16929665622</v>
      </c>
      <c r="O21" s="64">
        <v>-14090658750</v>
      </c>
      <c r="Q21" s="54">
        <v>2839006872</v>
      </c>
      <c r="R21" s="54"/>
    </row>
    <row r="22" spans="1:18" ht="21.75" customHeight="1" x14ac:dyDescent="0.4">
      <c r="A22" s="13" t="s">
        <v>92</v>
      </c>
      <c r="C22" s="20">
        <v>0</v>
      </c>
      <c r="E22" s="20">
        <v>0</v>
      </c>
      <c r="G22" s="20">
        <v>0</v>
      </c>
      <c r="I22" s="20">
        <v>0</v>
      </c>
      <c r="K22" s="20">
        <v>7201429</v>
      </c>
      <c r="M22" s="20">
        <v>39884368586</v>
      </c>
      <c r="O22" s="64">
        <v>-38584748881</v>
      </c>
      <c r="Q22" s="54">
        <v>1299619705</v>
      </c>
      <c r="R22" s="54"/>
    </row>
    <row r="23" spans="1:18" ht="21.75" customHeight="1" x14ac:dyDescent="0.4">
      <c r="A23" s="13" t="s">
        <v>32</v>
      </c>
      <c r="C23" s="20">
        <v>0</v>
      </c>
      <c r="E23" s="20">
        <v>0</v>
      </c>
      <c r="G23" s="20">
        <v>0</v>
      </c>
      <c r="I23" s="20">
        <v>0</v>
      </c>
      <c r="K23" s="20">
        <v>32961017</v>
      </c>
      <c r="M23" s="20">
        <v>55930947336</v>
      </c>
      <c r="O23" s="64">
        <v>-58986784739</v>
      </c>
      <c r="Q23" s="54">
        <v>-3055837403</v>
      </c>
      <c r="R23" s="54"/>
    </row>
    <row r="24" spans="1:18" ht="21.75" customHeight="1" x14ac:dyDescent="0.4">
      <c r="A24" s="13" t="s">
        <v>27</v>
      </c>
      <c r="C24" s="20">
        <v>0</v>
      </c>
      <c r="E24" s="20">
        <v>0</v>
      </c>
      <c r="G24" s="20">
        <v>0</v>
      </c>
      <c r="I24" s="20">
        <v>0</v>
      </c>
      <c r="K24" s="20">
        <v>7419660</v>
      </c>
      <c r="M24" s="20">
        <v>251500784016</v>
      </c>
      <c r="O24" s="64">
        <v>-234784705971</v>
      </c>
      <c r="Q24" s="54">
        <v>16716078045</v>
      </c>
      <c r="R24" s="54"/>
    </row>
    <row r="25" spans="1:18" ht="21.75" customHeight="1" x14ac:dyDescent="0.4">
      <c r="A25" s="13" t="s">
        <v>93</v>
      </c>
      <c r="C25" s="20">
        <v>0</v>
      </c>
      <c r="E25" s="20">
        <v>0</v>
      </c>
      <c r="G25" s="20">
        <v>0</v>
      </c>
      <c r="I25" s="20">
        <v>0</v>
      </c>
      <c r="K25" s="20">
        <v>3200000</v>
      </c>
      <c r="M25" s="20">
        <v>13305967780</v>
      </c>
      <c r="O25" s="64">
        <v>-12141724320</v>
      </c>
      <c r="Q25" s="54">
        <v>1164243460</v>
      </c>
      <c r="R25" s="54"/>
    </row>
    <row r="26" spans="1:18" ht="21.75" customHeight="1" x14ac:dyDescent="0.4">
      <c r="A26" s="13" t="s">
        <v>94</v>
      </c>
      <c r="C26" s="20">
        <v>0</v>
      </c>
      <c r="E26" s="20">
        <v>0</v>
      </c>
      <c r="G26" s="20">
        <v>0</v>
      </c>
      <c r="I26" s="20">
        <v>0</v>
      </c>
      <c r="K26" s="20">
        <v>9900000</v>
      </c>
      <c r="M26" s="20">
        <v>154828417920</v>
      </c>
      <c r="O26" s="64">
        <v>-134536897416</v>
      </c>
      <c r="Q26" s="54">
        <v>20291520504</v>
      </c>
      <c r="R26" s="54"/>
    </row>
    <row r="27" spans="1:18" ht="21.75" customHeight="1" x14ac:dyDescent="0.4">
      <c r="A27" s="13" t="s">
        <v>95</v>
      </c>
      <c r="C27" s="20">
        <v>0</v>
      </c>
      <c r="E27" s="20">
        <v>0</v>
      </c>
      <c r="G27" s="20">
        <v>0</v>
      </c>
      <c r="I27" s="20">
        <v>0</v>
      </c>
      <c r="K27" s="20">
        <v>32537428</v>
      </c>
      <c r="M27" s="20">
        <v>359026064454</v>
      </c>
      <c r="O27" s="64">
        <v>-311264168593</v>
      </c>
      <c r="Q27" s="54">
        <v>47761895861</v>
      </c>
      <c r="R27" s="54"/>
    </row>
    <row r="28" spans="1:18" ht="21.75" customHeight="1" x14ac:dyDescent="0.4">
      <c r="A28" s="13" t="s">
        <v>96</v>
      </c>
      <c r="C28" s="20">
        <v>0</v>
      </c>
      <c r="E28" s="20">
        <v>0</v>
      </c>
      <c r="G28" s="20">
        <v>0</v>
      </c>
      <c r="I28" s="20">
        <v>0</v>
      </c>
      <c r="K28" s="20">
        <v>786440</v>
      </c>
      <c r="M28" s="20">
        <v>12444153489</v>
      </c>
      <c r="O28" s="64">
        <v>-10397417070</v>
      </c>
      <c r="Q28" s="54">
        <v>2046736419</v>
      </c>
      <c r="R28" s="54"/>
    </row>
    <row r="29" spans="1:18" ht="21.75" customHeight="1" x14ac:dyDescent="0.4">
      <c r="A29" s="13" t="s">
        <v>97</v>
      </c>
      <c r="C29" s="20">
        <v>0</v>
      </c>
      <c r="E29" s="20">
        <v>0</v>
      </c>
      <c r="G29" s="20">
        <v>0</v>
      </c>
      <c r="I29" s="20">
        <v>0</v>
      </c>
      <c r="K29" s="20">
        <v>4615293</v>
      </c>
      <c r="M29" s="20">
        <v>23344527299</v>
      </c>
      <c r="O29" s="64">
        <v>-25095441076</v>
      </c>
      <c r="Q29" s="54">
        <v>-1750913777</v>
      </c>
      <c r="R29" s="54"/>
    </row>
    <row r="30" spans="1:18" ht="21.75" customHeight="1" x14ac:dyDescent="0.4">
      <c r="A30" s="13" t="s">
        <v>98</v>
      </c>
      <c r="C30" s="20">
        <v>0</v>
      </c>
      <c r="E30" s="20">
        <v>0</v>
      </c>
      <c r="G30" s="20">
        <v>0</v>
      </c>
      <c r="I30" s="20">
        <v>0</v>
      </c>
      <c r="K30" s="20">
        <v>3265584</v>
      </c>
      <c r="M30" s="20">
        <v>19113628819</v>
      </c>
      <c r="O30" s="64">
        <v>-17788922688</v>
      </c>
      <c r="Q30" s="54">
        <v>1324706131</v>
      </c>
      <c r="R30" s="54"/>
    </row>
    <row r="31" spans="1:18" ht="21.75" customHeight="1" x14ac:dyDescent="0.4">
      <c r="A31" s="13" t="s">
        <v>99</v>
      </c>
      <c r="C31" s="20">
        <v>0</v>
      </c>
      <c r="E31" s="20">
        <v>0</v>
      </c>
      <c r="G31" s="20">
        <v>0</v>
      </c>
      <c r="I31" s="20">
        <v>0</v>
      </c>
      <c r="K31" s="20">
        <v>197000000</v>
      </c>
      <c r="M31" s="20">
        <v>424669486002</v>
      </c>
      <c r="O31" s="64">
        <v>-425142262350</v>
      </c>
      <c r="Q31" s="54">
        <v>-472776348</v>
      </c>
      <c r="R31" s="54"/>
    </row>
    <row r="32" spans="1:18" ht="21.75" customHeight="1" x14ac:dyDescent="0.4">
      <c r="A32" s="13" t="s">
        <v>100</v>
      </c>
      <c r="C32" s="20">
        <v>0</v>
      </c>
      <c r="E32" s="20">
        <v>0</v>
      </c>
      <c r="G32" s="20">
        <v>0</v>
      </c>
      <c r="I32" s="20">
        <v>0</v>
      </c>
      <c r="K32" s="20">
        <v>2966122</v>
      </c>
      <c r="M32" s="20">
        <v>49945467649</v>
      </c>
      <c r="O32" s="64">
        <v>-45966703020</v>
      </c>
      <c r="Q32" s="54">
        <v>3978764629</v>
      </c>
      <c r="R32" s="54"/>
    </row>
    <row r="33" spans="1:18" ht="21.75" customHeight="1" x14ac:dyDescent="0.4">
      <c r="A33" s="13" t="s">
        <v>101</v>
      </c>
      <c r="C33" s="20">
        <v>0</v>
      </c>
      <c r="E33" s="20">
        <v>0</v>
      </c>
      <c r="G33" s="20">
        <v>0</v>
      </c>
      <c r="I33" s="20">
        <v>0</v>
      </c>
      <c r="K33" s="20">
        <v>7780992</v>
      </c>
      <c r="M33" s="20">
        <v>181610641337</v>
      </c>
      <c r="O33" s="64">
        <v>-163279413510</v>
      </c>
      <c r="Q33" s="54">
        <v>18331227827</v>
      </c>
      <c r="R33" s="54"/>
    </row>
    <row r="34" spans="1:18" ht="21.75" customHeight="1" x14ac:dyDescent="0.4">
      <c r="A34" s="13" t="s">
        <v>102</v>
      </c>
      <c r="C34" s="20">
        <v>0</v>
      </c>
      <c r="E34" s="20">
        <v>0</v>
      </c>
      <c r="G34" s="20">
        <v>0</v>
      </c>
      <c r="I34" s="20">
        <v>0</v>
      </c>
      <c r="K34" s="20">
        <v>1920976</v>
      </c>
      <c r="M34" s="20">
        <v>16555765569</v>
      </c>
      <c r="O34" s="64">
        <v>-15047223999</v>
      </c>
      <c r="Q34" s="54">
        <v>1508541570</v>
      </c>
      <c r="R34" s="54"/>
    </row>
    <row r="35" spans="1:18" ht="21.75" customHeight="1" x14ac:dyDescent="0.4">
      <c r="A35" s="13" t="s">
        <v>103</v>
      </c>
      <c r="C35" s="20">
        <v>0</v>
      </c>
      <c r="E35" s="20">
        <v>0</v>
      </c>
      <c r="G35" s="20">
        <v>0</v>
      </c>
      <c r="I35" s="20">
        <v>0</v>
      </c>
      <c r="K35" s="20">
        <v>175000</v>
      </c>
      <c r="M35" s="20">
        <v>34134054318</v>
      </c>
      <c r="O35" s="64">
        <v>-33866289450</v>
      </c>
      <c r="Q35" s="54">
        <v>267764868</v>
      </c>
      <c r="R35" s="54"/>
    </row>
    <row r="36" spans="1:18" ht="21.75" customHeight="1" x14ac:dyDescent="0.4">
      <c r="A36" s="13" t="s">
        <v>39</v>
      </c>
      <c r="C36" s="20">
        <v>0</v>
      </c>
      <c r="E36" s="20">
        <v>0</v>
      </c>
      <c r="G36" s="20">
        <v>0</v>
      </c>
      <c r="I36" s="20">
        <v>0</v>
      </c>
      <c r="K36" s="20">
        <v>1200000</v>
      </c>
      <c r="M36" s="20">
        <v>3196435057</v>
      </c>
      <c r="O36" s="64">
        <v>-2980472444</v>
      </c>
      <c r="Q36" s="54">
        <v>215962613</v>
      </c>
      <c r="R36" s="54"/>
    </row>
    <row r="37" spans="1:18" ht="21.75" customHeight="1" x14ac:dyDescent="0.4">
      <c r="A37" s="13" t="s">
        <v>104</v>
      </c>
      <c r="C37" s="20">
        <v>0</v>
      </c>
      <c r="E37" s="20">
        <v>0</v>
      </c>
      <c r="G37" s="20">
        <v>0</v>
      </c>
      <c r="I37" s="20">
        <v>0</v>
      </c>
      <c r="K37" s="20">
        <v>37961017</v>
      </c>
      <c r="M37" s="20">
        <v>40959937343</v>
      </c>
      <c r="O37" s="64">
        <v>-17546844261</v>
      </c>
      <c r="Q37" s="54">
        <v>23413093082</v>
      </c>
      <c r="R37" s="54"/>
    </row>
    <row r="38" spans="1:18" ht="21.75" customHeight="1" x14ac:dyDescent="0.4">
      <c r="A38" s="13" t="s">
        <v>52</v>
      </c>
      <c r="C38" s="20">
        <v>0</v>
      </c>
      <c r="E38" s="20">
        <v>0</v>
      </c>
      <c r="G38" s="20">
        <v>0</v>
      </c>
      <c r="I38" s="20">
        <v>0</v>
      </c>
      <c r="K38" s="20">
        <v>713594</v>
      </c>
      <c r="M38" s="20">
        <v>6832844971</v>
      </c>
      <c r="O38" s="64">
        <v>-5826477489</v>
      </c>
      <c r="Q38" s="54">
        <v>1006367482</v>
      </c>
      <c r="R38" s="54"/>
    </row>
    <row r="39" spans="1:18" ht="21.75" customHeight="1" x14ac:dyDescent="0.4">
      <c r="A39" s="13" t="s">
        <v>105</v>
      </c>
      <c r="C39" s="20">
        <v>0</v>
      </c>
      <c r="E39" s="20">
        <v>0</v>
      </c>
      <c r="G39" s="20">
        <v>0</v>
      </c>
      <c r="I39" s="20">
        <v>0</v>
      </c>
      <c r="K39" s="20">
        <v>93750000</v>
      </c>
      <c r="M39" s="20">
        <v>163798930571</v>
      </c>
      <c r="O39" s="64">
        <v>-168211898437</v>
      </c>
      <c r="Q39" s="54">
        <v>-4412967866</v>
      </c>
      <c r="R39" s="54"/>
    </row>
    <row r="40" spans="1:18" ht="21.75" customHeight="1" x14ac:dyDescent="0.4">
      <c r="A40" s="14" t="s">
        <v>106</v>
      </c>
      <c r="C40" s="21">
        <v>0</v>
      </c>
      <c r="E40" s="21">
        <v>0</v>
      </c>
      <c r="G40" s="21">
        <v>0</v>
      </c>
      <c r="I40" s="21">
        <v>0</v>
      </c>
      <c r="K40" s="21">
        <v>542520</v>
      </c>
      <c r="M40" s="21">
        <v>3229748809</v>
      </c>
      <c r="O40" s="65">
        <v>-3419111318</v>
      </c>
      <c r="Q40" s="55">
        <v>-189362509</v>
      </c>
      <c r="R40" s="55"/>
    </row>
    <row r="41" spans="1:18" ht="21.75" customHeight="1" x14ac:dyDescent="0.4">
      <c r="A41" s="16" t="s">
        <v>59</v>
      </c>
      <c r="C41" s="22">
        <v>132145945</v>
      </c>
      <c r="E41" s="22">
        <v>837347201572</v>
      </c>
      <c r="G41" s="22">
        <v>593427192393</v>
      </c>
      <c r="I41" s="22">
        <v>243920009179</v>
      </c>
      <c r="K41" s="22">
        <v>634109578</v>
      </c>
      <c r="M41" s="22">
        <v>3195856037730</v>
      </c>
      <c r="O41" s="66">
        <v>-2847413396372</v>
      </c>
      <c r="Q41" s="56">
        <v>348442641358</v>
      </c>
      <c r="R41" s="56"/>
    </row>
  </sheetData>
  <mergeCells count="42">
    <mergeCell ref="A1:Q1"/>
    <mergeCell ref="A2:R2"/>
    <mergeCell ref="A3:R3"/>
    <mergeCell ref="A5:R5"/>
    <mergeCell ref="A6:A7"/>
    <mergeCell ref="C6:I6"/>
    <mergeCell ref="K6:R6"/>
    <mergeCell ref="Q7:R7"/>
    <mergeCell ref="Q8:R8"/>
    <mergeCell ref="Q9:R9"/>
    <mergeCell ref="Q10:R10"/>
    <mergeCell ref="Q11:R11"/>
    <mergeCell ref="Q12:R12"/>
    <mergeCell ref="Q13:R13"/>
    <mergeCell ref="Q14:R14"/>
    <mergeCell ref="Q15:R15"/>
    <mergeCell ref="Q16:R16"/>
    <mergeCell ref="Q17:R17"/>
    <mergeCell ref="Q18:R18"/>
    <mergeCell ref="Q19:R19"/>
    <mergeCell ref="Q20:R20"/>
    <mergeCell ref="Q21:R21"/>
    <mergeCell ref="Q22:R22"/>
    <mergeCell ref="Q23:R23"/>
    <mergeCell ref="Q24:R24"/>
    <mergeCell ref="Q25:R25"/>
    <mergeCell ref="Q26:R26"/>
    <mergeCell ref="Q27:R27"/>
    <mergeCell ref="Q28:R28"/>
    <mergeCell ref="Q29:R29"/>
    <mergeCell ref="Q30:R30"/>
    <mergeCell ref="Q31:R31"/>
    <mergeCell ref="Q32:R32"/>
    <mergeCell ref="Q38:R38"/>
    <mergeCell ref="Q39:R39"/>
    <mergeCell ref="Q40:R40"/>
    <mergeCell ref="Q41:R41"/>
    <mergeCell ref="Q33:R33"/>
    <mergeCell ref="Q34:R34"/>
    <mergeCell ref="Q35:R35"/>
    <mergeCell ref="Q36:R36"/>
    <mergeCell ref="Q37:R37"/>
  </mergeCells>
  <pageMargins left="0.39" right="0.39" top="0.39" bottom="0.39" header="0" footer="0"/>
  <pageSetup paperSize="0" fitToHeight="0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V45"/>
  <sheetViews>
    <sheetView rightToLeft="1" topLeftCell="A25" workbookViewId="0">
      <selection activeCell="Q45" sqref="Q45:R45"/>
    </sheetView>
  </sheetViews>
  <sheetFormatPr defaultRowHeight="15.75" x14ac:dyDescent="0.4"/>
  <cols>
    <col min="1" max="1" width="40.28515625" style="1" customWidth="1"/>
    <col min="2" max="2" width="1.28515625" style="1" customWidth="1"/>
    <col min="3" max="3" width="13.85546875" style="19" bestFit="1" customWidth="1"/>
    <col min="4" max="4" width="1.28515625" style="19" customWidth="1"/>
    <col min="5" max="5" width="17.5703125" style="19" bestFit="1" customWidth="1"/>
    <col min="6" max="6" width="1.28515625" style="19" customWidth="1"/>
    <col min="7" max="7" width="17.85546875" style="19" bestFit="1" customWidth="1"/>
    <col min="8" max="8" width="1.28515625" style="19" customWidth="1"/>
    <col min="9" max="9" width="26.28515625" style="19" bestFit="1" customWidth="1"/>
    <col min="10" max="10" width="1.28515625" style="19" customWidth="1"/>
    <col min="11" max="11" width="13.85546875" style="19" bestFit="1" customWidth="1"/>
    <col min="12" max="12" width="1.28515625" style="19" customWidth="1"/>
    <col min="13" max="13" width="17.5703125" style="19" bestFit="1" customWidth="1"/>
    <col min="14" max="14" width="1.28515625" style="19" customWidth="1"/>
    <col min="15" max="15" width="22.7109375" style="52" bestFit="1" customWidth="1"/>
    <col min="16" max="16" width="1.28515625" style="19" customWidth="1"/>
    <col min="17" max="17" width="31" style="19" customWidth="1"/>
    <col min="18" max="18" width="1.28515625" style="1" customWidth="1"/>
    <col min="19" max="19" width="0.28515625" style="1" customWidth="1"/>
    <col min="20" max="21" width="9.140625" style="1"/>
    <col min="22" max="22" width="16.42578125" style="1" bestFit="1" customWidth="1"/>
    <col min="23" max="16384" width="9.140625" style="1"/>
  </cols>
  <sheetData>
    <row r="1" spans="1:22" ht="29.1" customHeight="1" x14ac:dyDescent="0.4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</row>
    <row r="2" spans="1:22" ht="21.75" customHeight="1" x14ac:dyDescent="0.4">
      <c r="A2" s="27" t="s">
        <v>67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</row>
    <row r="3" spans="1:22" ht="21.75" customHeight="1" x14ac:dyDescent="0.4">
      <c r="A3" s="27" t="s">
        <v>2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</row>
    <row r="4" spans="1:22" ht="14.45" customHeight="1" x14ac:dyDescent="0.4"/>
    <row r="5" spans="1:22" ht="24" x14ac:dyDescent="0.4">
      <c r="A5" s="37" t="s">
        <v>133</v>
      </c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</row>
    <row r="6" spans="1:22" ht="21" x14ac:dyDescent="0.4">
      <c r="A6" s="33" t="s">
        <v>70</v>
      </c>
      <c r="C6" s="33" t="s">
        <v>81</v>
      </c>
      <c r="D6" s="33"/>
      <c r="E6" s="33"/>
      <c r="F6" s="33"/>
      <c r="G6" s="33"/>
      <c r="H6" s="33"/>
      <c r="I6" s="33"/>
      <c r="K6" s="33" t="s">
        <v>82</v>
      </c>
      <c r="L6" s="33"/>
      <c r="M6" s="33"/>
      <c r="N6" s="33"/>
      <c r="O6" s="33"/>
      <c r="P6" s="33"/>
      <c r="Q6" s="33"/>
      <c r="R6" s="33"/>
    </row>
    <row r="7" spans="1:22" ht="29.1" customHeight="1" x14ac:dyDescent="0.4">
      <c r="A7" s="33"/>
      <c r="C7" s="17" t="s">
        <v>13</v>
      </c>
      <c r="D7" s="50"/>
      <c r="E7" s="17" t="s">
        <v>15</v>
      </c>
      <c r="F7" s="50"/>
      <c r="G7" s="17" t="s">
        <v>131</v>
      </c>
      <c r="H7" s="50"/>
      <c r="I7" s="17" t="s">
        <v>134</v>
      </c>
      <c r="K7" s="17" t="s">
        <v>13</v>
      </c>
      <c r="L7" s="50"/>
      <c r="M7" s="17" t="s">
        <v>15</v>
      </c>
      <c r="N7" s="50"/>
      <c r="O7" s="71" t="s">
        <v>131</v>
      </c>
      <c r="P7" s="50"/>
      <c r="Q7" s="38" t="s">
        <v>134</v>
      </c>
      <c r="R7" s="38"/>
    </row>
    <row r="8" spans="1:22" ht="21.75" customHeight="1" x14ac:dyDescent="0.4">
      <c r="A8" s="12" t="s">
        <v>46</v>
      </c>
      <c r="C8" s="18">
        <v>10147114</v>
      </c>
      <c r="E8" s="18">
        <v>95117945674</v>
      </c>
      <c r="G8" s="18">
        <v>94714476127</v>
      </c>
      <c r="I8" s="18">
        <v>403469547</v>
      </c>
      <c r="K8" s="18">
        <v>10147114</v>
      </c>
      <c r="M8" s="18">
        <v>95117945674</v>
      </c>
      <c r="O8" s="63">
        <v>-98509994644</v>
      </c>
      <c r="Q8" s="53">
        <v>-3392048969</v>
      </c>
      <c r="R8" s="53"/>
      <c r="V8" s="44"/>
    </row>
    <row r="9" spans="1:22" ht="21.75" customHeight="1" x14ac:dyDescent="0.4">
      <c r="A9" s="13" t="s">
        <v>34</v>
      </c>
      <c r="C9" s="20">
        <v>8149188</v>
      </c>
      <c r="E9" s="20">
        <v>188908331728</v>
      </c>
      <c r="G9" s="20">
        <v>192787616330</v>
      </c>
      <c r="I9" s="20">
        <v>-3879284601</v>
      </c>
      <c r="K9" s="20">
        <v>8149188</v>
      </c>
      <c r="M9" s="20">
        <v>188908331728</v>
      </c>
      <c r="O9" s="64">
        <v>-157548915556</v>
      </c>
      <c r="Q9" s="54">
        <v>31359416172</v>
      </c>
      <c r="R9" s="54"/>
      <c r="V9" s="44"/>
    </row>
    <row r="10" spans="1:22" ht="21.75" customHeight="1" x14ac:dyDescent="0.4">
      <c r="A10" s="13" t="s">
        <v>31</v>
      </c>
      <c r="C10" s="20">
        <v>15413885</v>
      </c>
      <c r="E10" s="20">
        <v>228606811973</v>
      </c>
      <c r="G10" s="20">
        <v>196277028242</v>
      </c>
      <c r="I10" s="20">
        <v>32329783731</v>
      </c>
      <c r="K10" s="20">
        <v>15413885</v>
      </c>
      <c r="M10" s="20">
        <v>228606811973</v>
      </c>
      <c r="O10" s="64">
        <v>-199517787661</v>
      </c>
      <c r="Q10" s="54">
        <v>29089024312</v>
      </c>
      <c r="R10" s="54"/>
      <c r="V10" s="44"/>
    </row>
    <row r="11" spans="1:22" ht="21.75" customHeight="1" x14ac:dyDescent="0.4">
      <c r="A11" s="13" t="s">
        <v>41</v>
      </c>
      <c r="C11" s="20">
        <v>23816311</v>
      </c>
      <c r="E11" s="20">
        <v>65507629128</v>
      </c>
      <c r="G11" s="20">
        <v>60891081358</v>
      </c>
      <c r="I11" s="20">
        <v>4616547770</v>
      </c>
      <c r="K11" s="20">
        <v>23816311</v>
      </c>
      <c r="M11" s="20">
        <v>65507629128</v>
      </c>
      <c r="O11" s="64">
        <v>-53896399775</v>
      </c>
      <c r="Q11" s="54">
        <v>11611229353</v>
      </c>
      <c r="R11" s="54"/>
      <c r="V11" s="44"/>
    </row>
    <row r="12" spans="1:22" ht="21.75" customHeight="1" x14ac:dyDescent="0.4">
      <c r="A12" s="13" t="s">
        <v>22</v>
      </c>
      <c r="C12" s="20">
        <v>26021415</v>
      </c>
      <c r="E12" s="20">
        <v>74599238582</v>
      </c>
      <c r="G12" s="20">
        <v>75633902086</v>
      </c>
      <c r="I12" s="20">
        <v>-1034663503</v>
      </c>
      <c r="K12" s="20">
        <v>26021415</v>
      </c>
      <c r="M12" s="20">
        <v>74599238582</v>
      </c>
      <c r="O12" s="64">
        <v>-73736649175</v>
      </c>
      <c r="Q12" s="54">
        <v>862589407</v>
      </c>
      <c r="R12" s="54"/>
      <c r="V12" s="44"/>
    </row>
    <row r="13" spans="1:22" ht="21.75" customHeight="1" x14ac:dyDescent="0.4">
      <c r="A13" s="13" t="s">
        <v>54</v>
      </c>
      <c r="C13" s="20">
        <v>2878201</v>
      </c>
      <c r="E13" s="20">
        <v>22859994875</v>
      </c>
      <c r="G13" s="20">
        <v>19712811600</v>
      </c>
      <c r="I13" s="20">
        <v>3147183275</v>
      </c>
      <c r="K13" s="20">
        <v>2878201</v>
      </c>
      <c r="M13" s="20">
        <v>22859994875</v>
      </c>
      <c r="O13" s="64">
        <v>-18852829323</v>
      </c>
      <c r="Q13" s="54">
        <v>4007165552</v>
      </c>
      <c r="R13" s="54"/>
      <c r="V13" s="44"/>
    </row>
    <row r="14" spans="1:22" ht="21.75" customHeight="1" x14ac:dyDescent="0.4">
      <c r="A14" s="13" t="s">
        <v>37</v>
      </c>
      <c r="C14" s="20">
        <v>4100095</v>
      </c>
      <c r="E14" s="20">
        <v>43773011929</v>
      </c>
      <c r="G14" s="20">
        <v>35784641037</v>
      </c>
      <c r="I14" s="20">
        <v>7988370892</v>
      </c>
      <c r="K14" s="20">
        <v>4100095</v>
      </c>
      <c r="M14" s="20">
        <v>43773011929</v>
      </c>
      <c r="O14" s="64">
        <v>-35147476417</v>
      </c>
      <c r="Q14" s="54">
        <v>8625535512</v>
      </c>
      <c r="R14" s="54"/>
      <c r="V14" s="44"/>
    </row>
    <row r="15" spans="1:22" ht="21.75" customHeight="1" x14ac:dyDescent="0.4">
      <c r="A15" s="13" t="s">
        <v>32</v>
      </c>
      <c r="C15" s="20">
        <v>37961017</v>
      </c>
      <c r="E15" s="20">
        <v>71319431513</v>
      </c>
      <c r="G15" s="20">
        <v>63583725978</v>
      </c>
      <c r="I15" s="20">
        <v>7735705535</v>
      </c>
      <c r="K15" s="20">
        <v>37961017</v>
      </c>
      <c r="M15" s="20">
        <v>71319431513</v>
      </c>
      <c r="O15" s="64">
        <v>-67934746564</v>
      </c>
      <c r="Q15" s="54">
        <v>3384684949</v>
      </c>
      <c r="R15" s="54"/>
      <c r="V15" s="44"/>
    </row>
    <row r="16" spans="1:22" ht="21.75" customHeight="1" x14ac:dyDescent="0.4">
      <c r="A16" s="13" t="s">
        <v>36</v>
      </c>
      <c r="C16" s="20">
        <v>2866659</v>
      </c>
      <c r="E16" s="20">
        <v>183799353442</v>
      </c>
      <c r="G16" s="20">
        <v>134415744215</v>
      </c>
      <c r="I16" s="20">
        <v>49383609227</v>
      </c>
      <c r="K16" s="20">
        <v>2866659</v>
      </c>
      <c r="M16" s="20">
        <v>183799353442</v>
      </c>
      <c r="O16" s="64">
        <v>-107223703887</v>
      </c>
      <c r="Q16" s="54">
        <v>76575649555</v>
      </c>
      <c r="R16" s="54"/>
      <c r="V16" s="44"/>
    </row>
    <row r="17" spans="1:22" ht="21.75" customHeight="1" x14ac:dyDescent="0.4">
      <c r="A17" s="13" t="s">
        <v>27</v>
      </c>
      <c r="C17" s="20">
        <v>8537061</v>
      </c>
      <c r="E17" s="20">
        <v>343269438951</v>
      </c>
      <c r="G17" s="20">
        <v>321629461959</v>
      </c>
      <c r="I17" s="20">
        <v>21639976992</v>
      </c>
      <c r="K17" s="20">
        <v>8537061</v>
      </c>
      <c r="M17" s="20">
        <v>343269438951</v>
      </c>
      <c r="O17" s="64">
        <v>-270143289339</v>
      </c>
      <c r="Q17" s="54">
        <v>73126149612</v>
      </c>
      <c r="R17" s="54"/>
      <c r="V17" s="44"/>
    </row>
    <row r="18" spans="1:22" ht="21.75" customHeight="1" x14ac:dyDescent="0.4">
      <c r="A18" s="13" t="s">
        <v>28</v>
      </c>
      <c r="C18" s="20">
        <v>3204771</v>
      </c>
      <c r="E18" s="20">
        <v>109906740132</v>
      </c>
      <c r="G18" s="20">
        <v>93277372495</v>
      </c>
      <c r="I18" s="20">
        <v>16629367637</v>
      </c>
      <c r="K18" s="20">
        <v>3204771</v>
      </c>
      <c r="M18" s="20">
        <v>109906740132</v>
      </c>
      <c r="O18" s="64">
        <v>-84580404363</v>
      </c>
      <c r="Q18" s="54">
        <v>25326335769</v>
      </c>
      <c r="R18" s="54"/>
      <c r="V18" s="44"/>
    </row>
    <row r="19" spans="1:22" ht="21.75" customHeight="1" x14ac:dyDescent="0.4">
      <c r="A19" s="13" t="s">
        <v>24</v>
      </c>
      <c r="C19" s="20">
        <v>41774987</v>
      </c>
      <c r="E19" s="20">
        <v>125949649534</v>
      </c>
      <c r="G19" s="20">
        <v>122461429764</v>
      </c>
      <c r="I19" s="20">
        <v>3488219770</v>
      </c>
      <c r="K19" s="20">
        <v>41774987</v>
      </c>
      <c r="M19" s="20">
        <v>125949649534</v>
      </c>
      <c r="O19" s="64">
        <v>-93019193853</v>
      </c>
      <c r="Q19" s="54">
        <v>32930455681</v>
      </c>
      <c r="R19" s="54"/>
      <c r="V19" s="44"/>
    </row>
    <row r="20" spans="1:22" ht="21.75" customHeight="1" x14ac:dyDescent="0.4">
      <c r="A20" s="13" t="s">
        <v>38</v>
      </c>
      <c r="C20" s="20">
        <v>37364982</v>
      </c>
      <c r="E20" s="20">
        <v>62251098758</v>
      </c>
      <c r="G20" s="20">
        <v>65073940945</v>
      </c>
      <c r="I20" s="20">
        <v>-2822842186</v>
      </c>
      <c r="K20" s="20">
        <v>37364982</v>
      </c>
      <c r="M20" s="20">
        <v>62251098758</v>
      </c>
      <c r="O20" s="64">
        <v>-55264913434</v>
      </c>
      <c r="Q20" s="54">
        <v>6986185324</v>
      </c>
      <c r="R20" s="54"/>
      <c r="V20" s="44"/>
    </row>
    <row r="21" spans="1:22" ht="21.75" customHeight="1" x14ac:dyDescent="0.4">
      <c r="A21" s="13" t="s">
        <v>49</v>
      </c>
      <c r="C21" s="20">
        <v>8354405</v>
      </c>
      <c r="E21" s="20">
        <v>59129437586</v>
      </c>
      <c r="G21" s="20">
        <v>73235855744</v>
      </c>
      <c r="I21" s="20">
        <v>-14106418157</v>
      </c>
      <c r="K21" s="20">
        <v>8354405</v>
      </c>
      <c r="M21" s="20">
        <v>59129437586</v>
      </c>
      <c r="O21" s="64">
        <v>-38118555952</v>
      </c>
      <c r="Q21" s="54">
        <v>21010881634</v>
      </c>
      <c r="R21" s="54"/>
      <c r="V21" s="44"/>
    </row>
    <row r="22" spans="1:22" ht="21.75" customHeight="1" x14ac:dyDescent="0.4">
      <c r="A22" s="13" t="s">
        <v>48</v>
      </c>
      <c r="C22" s="20">
        <v>40406860</v>
      </c>
      <c r="E22" s="20">
        <v>330971458867</v>
      </c>
      <c r="G22" s="20">
        <v>330906102023</v>
      </c>
      <c r="I22" s="20">
        <v>65356844</v>
      </c>
      <c r="K22" s="20">
        <v>40406860</v>
      </c>
      <c r="M22" s="20">
        <v>330971458867</v>
      </c>
      <c r="O22" s="64">
        <v>-252321672034</v>
      </c>
      <c r="Q22" s="54">
        <v>78649786833</v>
      </c>
      <c r="R22" s="54"/>
      <c r="V22" s="44"/>
    </row>
    <row r="23" spans="1:22" ht="21.75" customHeight="1" x14ac:dyDescent="0.4">
      <c r="A23" s="13" t="s">
        <v>35</v>
      </c>
      <c r="C23" s="20">
        <v>31184711</v>
      </c>
      <c r="E23" s="20">
        <v>330761058215</v>
      </c>
      <c r="G23" s="20">
        <v>396762731752</v>
      </c>
      <c r="I23" s="20">
        <v>-66001673536</v>
      </c>
      <c r="K23" s="20">
        <v>31184711</v>
      </c>
      <c r="M23" s="20">
        <v>330761058215</v>
      </c>
      <c r="O23" s="64">
        <v>-220993216282</v>
      </c>
      <c r="Q23" s="54">
        <v>109767841933</v>
      </c>
      <c r="R23" s="54"/>
      <c r="V23" s="44"/>
    </row>
    <row r="24" spans="1:22" ht="21.75" customHeight="1" x14ac:dyDescent="0.4">
      <c r="A24" s="13" t="s">
        <v>58</v>
      </c>
      <c r="C24" s="20">
        <v>27096841</v>
      </c>
      <c r="E24" s="20">
        <v>152186223597</v>
      </c>
      <c r="G24" s="20">
        <v>128414551151</v>
      </c>
      <c r="I24" s="20">
        <v>23771672446</v>
      </c>
      <c r="K24" s="20">
        <v>27096841</v>
      </c>
      <c r="M24" s="20">
        <v>152186223597</v>
      </c>
      <c r="O24" s="64">
        <v>-128414551151</v>
      </c>
      <c r="Q24" s="54">
        <v>23771672446</v>
      </c>
      <c r="R24" s="54"/>
      <c r="V24" s="44"/>
    </row>
    <row r="25" spans="1:22" ht="21.75" customHeight="1" x14ac:dyDescent="0.4">
      <c r="A25" s="13" t="s">
        <v>43</v>
      </c>
      <c r="C25" s="20">
        <v>86350832</v>
      </c>
      <c r="E25" s="20">
        <v>334249451476</v>
      </c>
      <c r="G25" s="20">
        <v>321888917061</v>
      </c>
      <c r="I25" s="20">
        <v>12360534415</v>
      </c>
      <c r="K25" s="20">
        <v>86350832</v>
      </c>
      <c r="M25" s="20">
        <v>334249451476</v>
      </c>
      <c r="O25" s="64">
        <v>-276741977905</v>
      </c>
      <c r="Q25" s="54">
        <v>57507473571</v>
      </c>
      <c r="R25" s="54"/>
      <c r="V25" s="44"/>
    </row>
    <row r="26" spans="1:22" ht="21.75" customHeight="1" x14ac:dyDescent="0.4">
      <c r="A26" s="13" t="s">
        <v>21</v>
      </c>
      <c r="C26" s="20">
        <v>105583436</v>
      </c>
      <c r="E26" s="20">
        <v>330399015421</v>
      </c>
      <c r="G26" s="20">
        <v>363957273452</v>
      </c>
      <c r="I26" s="20">
        <v>-33558258030</v>
      </c>
      <c r="K26" s="20">
        <v>105583436</v>
      </c>
      <c r="M26" s="20">
        <v>330399015421</v>
      </c>
      <c r="O26" s="64">
        <v>-250093588642</v>
      </c>
      <c r="Q26" s="54">
        <v>80305426779</v>
      </c>
      <c r="R26" s="54"/>
      <c r="V26" s="44"/>
    </row>
    <row r="27" spans="1:22" ht="21.75" customHeight="1" x14ac:dyDescent="0.4">
      <c r="A27" s="13" t="s">
        <v>20</v>
      </c>
      <c r="C27" s="20">
        <v>224638793</v>
      </c>
      <c r="E27" s="20">
        <v>136884243807</v>
      </c>
      <c r="G27" s="20">
        <v>136211048752</v>
      </c>
      <c r="I27" s="20">
        <v>673195055</v>
      </c>
      <c r="K27" s="20">
        <v>224638793</v>
      </c>
      <c r="M27" s="20">
        <v>136884243807</v>
      </c>
      <c r="O27" s="64">
        <v>-137368472614</v>
      </c>
      <c r="Q27" s="54">
        <v>-484228806</v>
      </c>
      <c r="R27" s="54"/>
      <c r="V27" s="44"/>
    </row>
    <row r="28" spans="1:22" ht="21.75" customHeight="1" x14ac:dyDescent="0.4">
      <c r="A28" s="13" t="s">
        <v>42</v>
      </c>
      <c r="C28" s="20">
        <v>86391149</v>
      </c>
      <c r="E28" s="20">
        <v>488640822265</v>
      </c>
      <c r="G28" s="20">
        <v>497228534431</v>
      </c>
      <c r="I28" s="20">
        <v>-8587712165</v>
      </c>
      <c r="K28" s="20">
        <v>86391149</v>
      </c>
      <c r="M28" s="20">
        <v>488640822265</v>
      </c>
      <c r="O28" s="64">
        <v>-369948873337</v>
      </c>
      <c r="Q28" s="54">
        <v>118691948928</v>
      </c>
      <c r="R28" s="54"/>
      <c r="V28" s="44"/>
    </row>
    <row r="29" spans="1:22" ht="21.75" customHeight="1" x14ac:dyDescent="0.4">
      <c r="A29" s="13" t="s">
        <v>47</v>
      </c>
      <c r="C29" s="20">
        <v>57272509</v>
      </c>
      <c r="E29" s="20">
        <v>212298449403</v>
      </c>
      <c r="G29" s="20">
        <v>227670018548</v>
      </c>
      <c r="I29" s="20">
        <v>-15371569144</v>
      </c>
      <c r="K29" s="20">
        <v>57272509</v>
      </c>
      <c r="M29" s="20">
        <v>212298449403</v>
      </c>
      <c r="O29" s="64">
        <v>-205542605181</v>
      </c>
      <c r="Q29" s="54">
        <v>6755844222</v>
      </c>
      <c r="R29" s="54"/>
      <c r="V29" s="44"/>
    </row>
    <row r="30" spans="1:22" ht="21.75" customHeight="1" x14ac:dyDescent="0.4">
      <c r="A30" s="13" t="s">
        <v>23</v>
      </c>
      <c r="C30" s="20">
        <v>1203869</v>
      </c>
      <c r="E30" s="20">
        <v>61462819104</v>
      </c>
      <c r="G30" s="20">
        <v>60454817478</v>
      </c>
      <c r="I30" s="20">
        <v>1008001626</v>
      </c>
      <c r="K30" s="20">
        <v>1203869</v>
      </c>
      <c r="M30" s="20">
        <v>61462819104</v>
      </c>
      <c r="O30" s="64">
        <v>-53105960782</v>
      </c>
      <c r="Q30" s="54">
        <v>8356858322</v>
      </c>
      <c r="R30" s="54"/>
      <c r="V30" s="44"/>
    </row>
    <row r="31" spans="1:22" ht="21.75" customHeight="1" x14ac:dyDescent="0.4">
      <c r="A31" s="13" t="s">
        <v>39</v>
      </c>
      <c r="C31" s="20">
        <v>13122575</v>
      </c>
      <c r="E31" s="20">
        <v>35167960349</v>
      </c>
      <c r="G31" s="20">
        <v>35546250724</v>
      </c>
      <c r="I31" s="20">
        <v>-378290374</v>
      </c>
      <c r="K31" s="20">
        <v>13122575</v>
      </c>
      <c r="M31" s="20">
        <v>35167960349</v>
      </c>
      <c r="O31" s="64">
        <v>-32592894328</v>
      </c>
      <c r="Q31" s="54">
        <v>2575066021</v>
      </c>
      <c r="R31" s="54"/>
      <c r="V31" s="44"/>
    </row>
    <row r="32" spans="1:22" ht="21.75" customHeight="1" x14ac:dyDescent="0.4">
      <c r="A32" s="13" t="s">
        <v>56</v>
      </c>
      <c r="C32" s="20">
        <v>22960587</v>
      </c>
      <c r="E32" s="20">
        <v>47702100450</v>
      </c>
      <c r="G32" s="20">
        <v>50146493216</v>
      </c>
      <c r="I32" s="20">
        <v>-2444392765</v>
      </c>
      <c r="K32" s="20">
        <v>22960587</v>
      </c>
      <c r="M32" s="20">
        <v>47702100450</v>
      </c>
      <c r="O32" s="64">
        <v>-50146493216</v>
      </c>
      <c r="Q32" s="54">
        <v>-2444392765</v>
      </c>
      <c r="R32" s="54"/>
      <c r="V32" s="44"/>
    </row>
    <row r="33" spans="1:22" ht="21.75" customHeight="1" x14ac:dyDescent="0.4">
      <c r="A33" s="13" t="s">
        <v>33</v>
      </c>
      <c r="C33" s="20">
        <v>1888399</v>
      </c>
      <c r="E33" s="20">
        <v>49613418775</v>
      </c>
      <c r="G33" s="20">
        <v>54433095737</v>
      </c>
      <c r="I33" s="20">
        <v>-4819676961</v>
      </c>
      <c r="K33" s="20">
        <v>1888399</v>
      </c>
      <c r="M33" s="20">
        <v>49613418775</v>
      </c>
      <c r="O33" s="64">
        <v>-54578832994</v>
      </c>
      <c r="Q33" s="54">
        <v>-4965414218</v>
      </c>
      <c r="R33" s="54"/>
      <c r="V33" s="44"/>
    </row>
    <row r="34" spans="1:22" ht="21.75" customHeight="1" x14ac:dyDescent="0.4">
      <c r="A34" s="13" t="s">
        <v>87</v>
      </c>
      <c r="C34" s="20">
        <v>32441</v>
      </c>
      <c r="E34" s="20">
        <v>226053307761</v>
      </c>
      <c r="G34" s="20">
        <v>251515330995</v>
      </c>
      <c r="I34" s="20">
        <v>-25462023233</v>
      </c>
      <c r="K34" s="20">
        <v>32441</v>
      </c>
      <c r="M34" s="20">
        <v>226053307761</v>
      </c>
      <c r="O34" s="64">
        <v>-185047029099</v>
      </c>
      <c r="Q34" s="54">
        <v>41006278662</v>
      </c>
      <c r="R34" s="54"/>
      <c r="V34" s="44"/>
    </row>
    <row r="35" spans="1:22" ht="21.75" customHeight="1" x14ac:dyDescent="0.4">
      <c r="A35" s="13" t="s">
        <v>19</v>
      </c>
      <c r="C35" s="20">
        <v>172353988</v>
      </c>
      <c r="E35" s="20">
        <v>311817836823</v>
      </c>
      <c r="G35" s="20">
        <v>341552504794</v>
      </c>
      <c r="I35" s="20">
        <v>-29734667970</v>
      </c>
      <c r="K35" s="20">
        <v>172353988</v>
      </c>
      <c r="M35" s="20">
        <v>311817836823</v>
      </c>
      <c r="O35" s="64">
        <v>-264958144503</v>
      </c>
      <c r="Q35" s="54">
        <v>46859692320</v>
      </c>
      <c r="R35" s="54"/>
      <c r="V35" s="44"/>
    </row>
    <row r="36" spans="1:22" ht="21.75" customHeight="1" x14ac:dyDescent="0.4">
      <c r="A36" s="13" t="s">
        <v>55</v>
      </c>
      <c r="C36" s="20">
        <v>280000</v>
      </c>
      <c r="E36" s="20">
        <v>13206948300</v>
      </c>
      <c r="G36" s="20">
        <v>11690605440</v>
      </c>
      <c r="I36" s="20">
        <v>1516342860</v>
      </c>
      <c r="K36" s="20">
        <v>280000</v>
      </c>
      <c r="M36" s="20">
        <v>13206948300</v>
      </c>
      <c r="O36" s="64">
        <v>-11690605440</v>
      </c>
      <c r="Q36" s="54">
        <v>1516342860</v>
      </c>
      <c r="R36" s="54"/>
      <c r="V36" s="44"/>
    </row>
    <row r="37" spans="1:22" ht="21.75" customHeight="1" x14ac:dyDescent="0.4">
      <c r="A37" s="13" t="s">
        <v>52</v>
      </c>
      <c r="C37" s="20">
        <v>6984053</v>
      </c>
      <c r="E37" s="20">
        <v>83726524488</v>
      </c>
      <c r="G37" s="20">
        <v>73382202640</v>
      </c>
      <c r="I37" s="20">
        <v>10344321848</v>
      </c>
      <c r="K37" s="20">
        <v>6984053</v>
      </c>
      <c r="M37" s="20">
        <v>83726524488</v>
      </c>
      <c r="O37" s="64">
        <v>-57024621228</v>
      </c>
      <c r="Q37" s="54">
        <v>26701903260</v>
      </c>
      <c r="R37" s="54"/>
      <c r="V37" s="44"/>
    </row>
    <row r="38" spans="1:22" ht="21.75" customHeight="1" x14ac:dyDescent="0.4">
      <c r="A38" s="13" t="s">
        <v>50</v>
      </c>
      <c r="C38" s="20">
        <v>50000000</v>
      </c>
      <c r="E38" s="20">
        <v>49702500000</v>
      </c>
      <c r="G38" s="20">
        <v>49702500000</v>
      </c>
      <c r="I38" s="20">
        <v>0</v>
      </c>
      <c r="K38" s="20">
        <v>50000000</v>
      </c>
      <c r="M38" s="20">
        <v>49702500000</v>
      </c>
      <c r="O38" s="64">
        <v>-49702500000</v>
      </c>
      <c r="Q38" s="54">
        <v>0</v>
      </c>
      <c r="R38" s="54"/>
      <c r="V38" s="44"/>
    </row>
    <row r="39" spans="1:22" ht="21.75" customHeight="1" x14ac:dyDescent="0.4">
      <c r="A39" s="13" t="s">
        <v>44</v>
      </c>
      <c r="C39" s="20">
        <v>61070863</v>
      </c>
      <c r="E39" s="20">
        <v>295645482948</v>
      </c>
      <c r="G39" s="20">
        <v>261051241465</v>
      </c>
      <c r="I39" s="20">
        <v>34594241483</v>
      </c>
      <c r="K39" s="20">
        <v>61070863</v>
      </c>
      <c r="M39" s="20">
        <v>295645482948</v>
      </c>
      <c r="O39" s="64">
        <v>-264606201766</v>
      </c>
      <c r="Q39" s="54">
        <v>31039281182</v>
      </c>
      <c r="R39" s="54"/>
      <c r="V39" s="44"/>
    </row>
    <row r="40" spans="1:22" ht="21.75" customHeight="1" x14ac:dyDescent="0.4">
      <c r="A40" s="13" t="s">
        <v>25</v>
      </c>
      <c r="C40" s="20">
        <v>1938526</v>
      </c>
      <c r="E40" s="20">
        <v>21697927333</v>
      </c>
      <c r="G40" s="20">
        <v>21697927333</v>
      </c>
      <c r="I40" s="20">
        <v>0</v>
      </c>
      <c r="K40" s="20">
        <v>1938526</v>
      </c>
      <c r="M40" s="20">
        <v>21697927333</v>
      </c>
      <c r="O40" s="64">
        <v>-21736467168</v>
      </c>
      <c r="Q40" s="54">
        <v>-38539834</v>
      </c>
      <c r="R40" s="54"/>
      <c r="V40" s="44"/>
    </row>
    <row r="41" spans="1:22" ht="21.75" customHeight="1" x14ac:dyDescent="0.4">
      <c r="A41" s="13" t="s">
        <v>57</v>
      </c>
      <c r="C41" s="20">
        <v>600000</v>
      </c>
      <c r="E41" s="20">
        <v>10342096200</v>
      </c>
      <c r="G41" s="20">
        <v>8007264000</v>
      </c>
      <c r="I41" s="20">
        <v>2334832200</v>
      </c>
      <c r="K41" s="20">
        <v>600000</v>
      </c>
      <c r="M41" s="20">
        <v>10342096200</v>
      </c>
      <c r="O41" s="64">
        <v>-8007264000</v>
      </c>
      <c r="Q41" s="54">
        <v>2334832200</v>
      </c>
      <c r="R41" s="54"/>
      <c r="V41" s="44"/>
    </row>
    <row r="42" spans="1:22" ht="21.75" customHeight="1" x14ac:dyDescent="0.4">
      <c r="A42" s="13" t="s">
        <v>51</v>
      </c>
      <c r="C42" s="20">
        <v>14255693</v>
      </c>
      <c r="E42" s="20">
        <v>55691525492</v>
      </c>
      <c r="G42" s="20">
        <v>50657824520</v>
      </c>
      <c r="I42" s="20">
        <v>5033700972</v>
      </c>
      <c r="K42" s="20">
        <v>14255693</v>
      </c>
      <c r="M42" s="20">
        <v>55691525492</v>
      </c>
      <c r="O42" s="64">
        <v>-42695804452</v>
      </c>
      <c r="Q42" s="54">
        <v>12995721040</v>
      </c>
      <c r="R42" s="54"/>
      <c r="V42" s="44"/>
    </row>
    <row r="43" spans="1:22" ht="21.75" customHeight="1" x14ac:dyDescent="0.4">
      <c r="A43" s="13" t="s">
        <v>29</v>
      </c>
      <c r="C43" s="20">
        <v>49708308</v>
      </c>
      <c r="E43" s="20">
        <v>236142545708</v>
      </c>
      <c r="G43" s="20">
        <v>213026431445</v>
      </c>
      <c r="I43" s="20">
        <v>23116114263</v>
      </c>
      <c r="K43" s="20">
        <v>49708308</v>
      </c>
      <c r="M43" s="20">
        <v>236142545708</v>
      </c>
      <c r="O43" s="64">
        <v>-218260098752</v>
      </c>
      <c r="Q43" s="54">
        <v>17882446956</v>
      </c>
      <c r="R43" s="54"/>
      <c r="V43" s="44"/>
    </row>
    <row r="44" spans="1:22" ht="21.75" customHeight="1" x14ac:dyDescent="0.4">
      <c r="A44" s="14" t="s">
        <v>40</v>
      </c>
      <c r="C44" s="21">
        <v>10000000</v>
      </c>
      <c r="E44" s="21">
        <v>47614995000</v>
      </c>
      <c r="G44" s="21">
        <v>49195534500</v>
      </c>
      <c r="I44" s="21">
        <v>-1580539500</v>
      </c>
      <c r="K44" s="21">
        <v>10000000</v>
      </c>
      <c r="M44" s="21">
        <v>47614995000</v>
      </c>
      <c r="O44" s="65">
        <v>-41847963107</v>
      </c>
      <c r="Q44" s="55">
        <v>5767031893</v>
      </c>
      <c r="R44" s="55"/>
      <c r="V44" s="44"/>
    </row>
    <row r="45" spans="1:22" ht="21.75" customHeight="1" x14ac:dyDescent="0.4">
      <c r="A45" s="16" t="s">
        <v>59</v>
      </c>
      <c r="C45" s="22">
        <v>1295914524</v>
      </c>
      <c r="E45" s="22">
        <v>5536976825587</v>
      </c>
      <c r="G45" s="22">
        <v>5484578289337</v>
      </c>
      <c r="I45" s="22">
        <v>52398536263</v>
      </c>
      <c r="K45" s="22">
        <v>1295914524</v>
      </c>
      <c r="M45" s="22">
        <v>5536976825587</v>
      </c>
      <c r="O45" s="66">
        <v>-4550920697924</v>
      </c>
      <c r="Q45" s="56">
        <v>986056127668</v>
      </c>
      <c r="R45" s="56"/>
    </row>
  </sheetData>
  <mergeCells count="46">
    <mergeCell ref="A1:Q1"/>
    <mergeCell ref="A2:R2"/>
    <mergeCell ref="A3:R3"/>
    <mergeCell ref="A5:R5"/>
    <mergeCell ref="A6:A7"/>
    <mergeCell ref="C6:I6"/>
    <mergeCell ref="K6:R6"/>
    <mergeCell ref="Q7:R7"/>
    <mergeCell ref="Q8:R8"/>
    <mergeCell ref="Q9:R9"/>
    <mergeCell ref="Q10:R10"/>
    <mergeCell ref="Q11:R11"/>
    <mergeCell ref="Q12:R12"/>
    <mergeCell ref="Q13:R13"/>
    <mergeCell ref="Q14:R14"/>
    <mergeCell ref="Q15:R15"/>
    <mergeCell ref="Q16:R16"/>
    <mergeCell ref="Q17:R17"/>
    <mergeCell ref="Q18:R18"/>
    <mergeCell ref="Q19:R19"/>
    <mergeCell ref="Q20:R20"/>
    <mergeCell ref="Q21:R21"/>
    <mergeCell ref="Q22:R22"/>
    <mergeCell ref="Q23:R23"/>
    <mergeCell ref="Q24:R24"/>
    <mergeCell ref="Q25:R25"/>
    <mergeCell ref="Q26:R26"/>
    <mergeCell ref="Q27:R27"/>
    <mergeCell ref="Q28:R28"/>
    <mergeCell ref="Q29:R29"/>
    <mergeCell ref="Q30:R30"/>
    <mergeCell ref="Q31:R31"/>
    <mergeCell ref="Q32:R32"/>
    <mergeCell ref="Q33:R33"/>
    <mergeCell ref="Q34:R34"/>
    <mergeCell ref="Q35:R35"/>
    <mergeCell ref="Q36:R36"/>
    <mergeCell ref="Q37:R37"/>
    <mergeCell ref="Q43:R43"/>
    <mergeCell ref="Q44:R44"/>
    <mergeCell ref="Q45:R45"/>
    <mergeCell ref="Q38:R38"/>
    <mergeCell ref="Q39:R39"/>
    <mergeCell ref="Q40:R40"/>
    <mergeCell ref="Q41:R41"/>
    <mergeCell ref="Q42:R42"/>
  </mergeCells>
  <pageMargins left="0.39" right="0.39" top="0.39" bottom="0.39" header="0" footer="0"/>
  <pageSetup paperSize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B49"/>
  <sheetViews>
    <sheetView rightToLeft="1" topLeftCell="R10" workbookViewId="0">
      <selection activeCell="Z49" sqref="Z49"/>
    </sheetView>
  </sheetViews>
  <sheetFormatPr defaultRowHeight="15.75" x14ac:dyDescent="0.4"/>
  <cols>
    <col min="1" max="2" width="2.5703125" style="1" customWidth="1"/>
    <col min="3" max="3" width="23.42578125" style="1" customWidth="1"/>
    <col min="4" max="5" width="1.28515625" style="1" customWidth="1"/>
    <col min="6" max="6" width="13.85546875" style="1" bestFit="1" customWidth="1"/>
    <col min="7" max="7" width="1.28515625" style="1" customWidth="1"/>
    <col min="8" max="8" width="17.7109375" style="1" bestFit="1" customWidth="1"/>
    <col min="9" max="9" width="1.28515625" style="1" customWidth="1"/>
    <col min="10" max="10" width="17.5703125" style="1" bestFit="1" customWidth="1"/>
    <col min="11" max="11" width="1.28515625" style="1" customWidth="1"/>
    <col min="12" max="12" width="14.28515625" style="1" customWidth="1"/>
    <col min="13" max="13" width="1.28515625" style="1" customWidth="1"/>
    <col min="14" max="14" width="16.140625" style="1" bestFit="1" customWidth="1"/>
    <col min="15" max="15" width="1.28515625" style="1" customWidth="1"/>
    <col min="16" max="16" width="14.42578125" style="44" bestFit="1" customWidth="1"/>
    <col min="17" max="17" width="1.28515625" style="1" customWidth="1"/>
    <col min="18" max="18" width="16.140625" style="1" bestFit="1" customWidth="1"/>
    <col min="19" max="19" width="1.28515625" style="1" customWidth="1"/>
    <col min="20" max="20" width="15.5703125" style="1" customWidth="1"/>
    <col min="21" max="21" width="1.28515625" style="1" customWidth="1"/>
    <col min="22" max="22" width="15.5703125" style="1" customWidth="1"/>
    <col min="23" max="23" width="1.28515625" style="1" customWidth="1"/>
    <col min="24" max="24" width="17.7109375" style="1" bestFit="1" customWidth="1"/>
    <col min="25" max="25" width="1.28515625" style="1" customWidth="1"/>
    <col min="26" max="26" width="16.85546875" style="1" customWidth="1"/>
    <col min="27" max="27" width="1.28515625" style="1" customWidth="1"/>
    <col min="28" max="28" width="18.28515625" style="1" bestFit="1" customWidth="1"/>
    <col min="29" max="29" width="0.28515625" style="1" customWidth="1"/>
    <col min="30" max="16384" width="9.140625" style="1"/>
  </cols>
  <sheetData>
    <row r="1" spans="1:28" ht="25.5" x14ac:dyDescent="0.4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</row>
    <row r="2" spans="1:28" ht="25.5" x14ac:dyDescent="0.4">
      <c r="A2" s="27" t="s">
        <v>1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</row>
    <row r="3" spans="1:28" ht="25.5" x14ac:dyDescent="0.4">
      <c r="A3" s="27" t="s">
        <v>2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</row>
    <row r="4" spans="1:28" ht="24" x14ac:dyDescent="0.4">
      <c r="A4" s="3" t="s">
        <v>3</v>
      </c>
      <c r="B4" s="37" t="s">
        <v>4</v>
      </c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</row>
    <row r="5" spans="1:28" ht="24" x14ac:dyDescent="0.4">
      <c r="A5" s="37" t="s">
        <v>5</v>
      </c>
      <c r="B5" s="37"/>
      <c r="C5" s="37" t="s">
        <v>6</v>
      </c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  <c r="AA5" s="37"/>
      <c r="AB5" s="37"/>
    </row>
    <row r="6" spans="1:28" ht="21" x14ac:dyDescent="0.4">
      <c r="F6" s="33" t="s">
        <v>7</v>
      </c>
      <c r="G6" s="33"/>
      <c r="H6" s="33"/>
      <c r="I6" s="33"/>
      <c r="J6" s="33"/>
      <c r="L6" s="33" t="s">
        <v>8</v>
      </c>
      <c r="M6" s="33"/>
      <c r="N6" s="33"/>
      <c r="O6" s="33"/>
      <c r="P6" s="33"/>
      <c r="Q6" s="33"/>
      <c r="R6" s="33"/>
      <c r="T6" s="33" t="s">
        <v>9</v>
      </c>
      <c r="U6" s="33"/>
      <c r="V6" s="33"/>
      <c r="W6" s="33"/>
      <c r="X6" s="33"/>
      <c r="Y6" s="33"/>
      <c r="Z6" s="33"/>
      <c r="AA6" s="33"/>
      <c r="AB6" s="33"/>
    </row>
    <row r="7" spans="1:28" ht="21" x14ac:dyDescent="0.4">
      <c r="F7" s="4"/>
      <c r="G7" s="4"/>
      <c r="H7" s="4"/>
      <c r="I7" s="4"/>
      <c r="J7" s="4"/>
      <c r="L7" s="36" t="s">
        <v>10</v>
      </c>
      <c r="M7" s="36"/>
      <c r="N7" s="36"/>
      <c r="O7" s="4"/>
      <c r="P7" s="36" t="s">
        <v>11</v>
      </c>
      <c r="Q7" s="36"/>
      <c r="R7" s="36"/>
      <c r="T7" s="4"/>
      <c r="U7" s="4"/>
      <c r="V7" s="4"/>
      <c r="W7" s="4"/>
      <c r="X7" s="4"/>
      <c r="Y7" s="4"/>
      <c r="Z7" s="4"/>
      <c r="AA7" s="4"/>
      <c r="AB7" s="4"/>
    </row>
    <row r="8" spans="1:28" ht="21" x14ac:dyDescent="0.4">
      <c r="A8" s="33" t="s">
        <v>12</v>
      </c>
      <c r="B8" s="33"/>
      <c r="C8" s="33"/>
      <c r="E8" s="33" t="s">
        <v>13</v>
      </c>
      <c r="F8" s="33"/>
      <c r="H8" s="5" t="s">
        <v>14</v>
      </c>
      <c r="J8" s="5" t="s">
        <v>15</v>
      </c>
      <c r="L8" s="6" t="s">
        <v>13</v>
      </c>
      <c r="M8" s="4"/>
      <c r="N8" s="6" t="s">
        <v>14</v>
      </c>
      <c r="P8" s="39" t="s">
        <v>13</v>
      </c>
      <c r="Q8" s="4"/>
      <c r="R8" s="6" t="s">
        <v>16</v>
      </c>
      <c r="T8" s="5" t="s">
        <v>13</v>
      </c>
      <c r="V8" s="5" t="s">
        <v>17</v>
      </c>
      <c r="X8" s="5" t="s">
        <v>14</v>
      </c>
      <c r="Z8" s="5" t="s">
        <v>15</v>
      </c>
      <c r="AB8" s="5" t="s">
        <v>18</v>
      </c>
    </row>
    <row r="9" spans="1:28" ht="21.75" customHeight="1" x14ac:dyDescent="0.4">
      <c r="A9" s="34" t="s">
        <v>19</v>
      </c>
      <c r="B9" s="34"/>
      <c r="C9" s="34"/>
      <c r="E9" s="35">
        <v>200915876</v>
      </c>
      <c r="F9" s="35"/>
      <c r="H9" s="7">
        <v>318741310041</v>
      </c>
      <c r="J9" s="7">
        <v>385460423217.95398</v>
      </c>
      <c r="L9" s="7">
        <v>0</v>
      </c>
      <c r="N9" s="7">
        <v>0</v>
      </c>
      <c r="P9" s="40">
        <v>-28561888</v>
      </c>
      <c r="R9" s="7">
        <v>52667058071</v>
      </c>
      <c r="T9" s="7">
        <v>172353988</v>
      </c>
      <c r="V9" s="7">
        <v>1820</v>
      </c>
      <c r="X9" s="7">
        <v>273429541856</v>
      </c>
      <c r="Z9" s="7">
        <v>311817836823.948</v>
      </c>
      <c r="AB9" s="23">
        <v>5.47</v>
      </c>
    </row>
    <row r="10" spans="1:28" ht="21.75" customHeight="1" x14ac:dyDescent="0.4">
      <c r="A10" s="28" t="s">
        <v>20</v>
      </c>
      <c r="B10" s="28"/>
      <c r="C10" s="28"/>
      <c r="E10" s="29">
        <v>61834998</v>
      </c>
      <c r="F10" s="29"/>
      <c r="H10" s="8">
        <v>137368472614</v>
      </c>
      <c r="J10" s="8">
        <v>136211048752.37</v>
      </c>
      <c r="L10" s="8">
        <v>162803795</v>
      </c>
      <c r="N10" s="8">
        <v>0</v>
      </c>
      <c r="P10" s="41">
        <v>0</v>
      </c>
      <c r="R10" s="8">
        <v>0</v>
      </c>
      <c r="T10" s="8">
        <v>224638793</v>
      </c>
      <c r="V10" s="8">
        <v>613</v>
      </c>
      <c r="X10" s="8">
        <v>137368472614</v>
      </c>
      <c r="Z10" s="8">
        <v>136884243807.351</v>
      </c>
      <c r="AB10" s="24">
        <v>2.4</v>
      </c>
    </row>
    <row r="11" spans="1:28" ht="21.75" customHeight="1" x14ac:dyDescent="0.4">
      <c r="A11" s="28" t="s">
        <v>21</v>
      </c>
      <c r="B11" s="28"/>
      <c r="C11" s="28"/>
      <c r="E11" s="29">
        <v>133325461</v>
      </c>
      <c r="F11" s="29"/>
      <c r="H11" s="8">
        <v>319577277203</v>
      </c>
      <c r="J11" s="8">
        <v>429669309751.85602</v>
      </c>
      <c r="L11" s="8">
        <v>0</v>
      </c>
      <c r="N11" s="8">
        <v>0</v>
      </c>
      <c r="P11" s="41">
        <v>-27742025</v>
      </c>
      <c r="R11" s="8">
        <v>91204826643</v>
      </c>
      <c r="T11" s="8">
        <v>105583436</v>
      </c>
      <c r="V11" s="8">
        <v>3148</v>
      </c>
      <c r="X11" s="8">
        <v>253080444964</v>
      </c>
      <c r="Z11" s="8">
        <v>330399015421.65802</v>
      </c>
      <c r="AB11" s="24">
        <v>5.8</v>
      </c>
    </row>
    <row r="12" spans="1:28" ht="21.75" customHeight="1" x14ac:dyDescent="0.4">
      <c r="A12" s="28" t="s">
        <v>22</v>
      </c>
      <c r="B12" s="28"/>
      <c r="C12" s="28"/>
      <c r="E12" s="29">
        <v>26021415</v>
      </c>
      <c r="F12" s="29"/>
      <c r="H12" s="8">
        <v>80012298551</v>
      </c>
      <c r="J12" s="8">
        <v>75633902086.113007</v>
      </c>
      <c r="L12" s="8">
        <v>0</v>
      </c>
      <c r="N12" s="8">
        <v>0</v>
      </c>
      <c r="P12" s="41">
        <v>0</v>
      </c>
      <c r="R12" s="8">
        <v>0</v>
      </c>
      <c r="T12" s="8">
        <v>26021415</v>
      </c>
      <c r="V12" s="8">
        <v>2884</v>
      </c>
      <c r="X12" s="8">
        <v>80012298551</v>
      </c>
      <c r="Z12" s="8">
        <v>74599238582.882996</v>
      </c>
      <c r="AB12" s="24">
        <v>1.31</v>
      </c>
    </row>
    <row r="13" spans="1:28" ht="21.75" customHeight="1" x14ac:dyDescent="0.4">
      <c r="A13" s="28" t="s">
        <v>23</v>
      </c>
      <c r="B13" s="28"/>
      <c r="C13" s="28"/>
      <c r="E13" s="29">
        <v>1103869</v>
      </c>
      <c r="F13" s="29"/>
      <c r="H13" s="8">
        <v>47272963596</v>
      </c>
      <c r="J13" s="8">
        <v>55194239266.334999</v>
      </c>
      <c r="L13" s="8">
        <v>100000</v>
      </c>
      <c r="N13" s="8">
        <v>5260578212</v>
      </c>
      <c r="P13" s="41">
        <v>0</v>
      </c>
      <c r="R13" s="8">
        <v>0</v>
      </c>
      <c r="T13" s="8">
        <v>1203869</v>
      </c>
      <c r="V13" s="8">
        <v>51360</v>
      </c>
      <c r="X13" s="8">
        <v>52533541808</v>
      </c>
      <c r="Z13" s="8">
        <v>61462819104.552002</v>
      </c>
      <c r="AB13" s="24">
        <v>1.08</v>
      </c>
    </row>
    <row r="14" spans="1:28" ht="21.75" customHeight="1" x14ac:dyDescent="0.4">
      <c r="A14" s="28" t="s">
        <v>24</v>
      </c>
      <c r="B14" s="28"/>
      <c r="C14" s="28"/>
      <c r="E14" s="29">
        <v>41774987</v>
      </c>
      <c r="F14" s="29"/>
      <c r="H14" s="8">
        <v>113280407461</v>
      </c>
      <c r="J14" s="8">
        <v>122461429764.855</v>
      </c>
      <c r="L14" s="8">
        <v>0</v>
      </c>
      <c r="N14" s="8">
        <v>0</v>
      </c>
      <c r="P14" s="41">
        <v>0</v>
      </c>
      <c r="R14" s="8">
        <v>0</v>
      </c>
      <c r="T14" s="8">
        <v>41774987</v>
      </c>
      <c r="V14" s="8">
        <v>3033</v>
      </c>
      <c r="X14" s="8">
        <v>113280407461</v>
      </c>
      <c r="Z14" s="8">
        <v>125949649534.353</v>
      </c>
      <c r="AB14" s="24">
        <v>2.21</v>
      </c>
    </row>
    <row r="15" spans="1:28" ht="21.75" customHeight="1" x14ac:dyDescent="0.4">
      <c r="A15" s="28" t="s">
        <v>25</v>
      </c>
      <c r="B15" s="28"/>
      <c r="C15" s="28"/>
      <c r="E15" s="29">
        <v>1938526</v>
      </c>
      <c r="F15" s="29"/>
      <c r="H15" s="8">
        <v>23920775102</v>
      </c>
      <c r="J15" s="8">
        <v>21697927333.577999</v>
      </c>
      <c r="L15" s="8">
        <v>0</v>
      </c>
      <c r="N15" s="8">
        <v>0</v>
      </c>
      <c r="P15" s="41">
        <v>0</v>
      </c>
      <c r="R15" s="8">
        <v>0</v>
      </c>
      <c r="T15" s="8">
        <v>1938526</v>
      </c>
      <c r="V15" s="8">
        <v>11260</v>
      </c>
      <c r="X15" s="8">
        <v>23920775102</v>
      </c>
      <c r="Z15" s="8">
        <v>21697927333.577999</v>
      </c>
      <c r="AB15" s="24">
        <v>0.38</v>
      </c>
    </row>
    <row r="16" spans="1:28" ht="21.75" customHeight="1" x14ac:dyDescent="0.4">
      <c r="A16" s="28" t="s">
        <v>26</v>
      </c>
      <c r="B16" s="28"/>
      <c r="C16" s="28"/>
      <c r="E16" s="29">
        <v>2281145</v>
      </c>
      <c r="F16" s="29"/>
      <c r="H16" s="8">
        <v>51900504969</v>
      </c>
      <c r="J16" s="8">
        <v>67913787008.137497</v>
      </c>
      <c r="L16" s="8">
        <v>0</v>
      </c>
      <c r="N16" s="8">
        <v>0</v>
      </c>
      <c r="P16" s="41">
        <v>-2281145</v>
      </c>
      <c r="R16" s="8">
        <v>78322443202</v>
      </c>
      <c r="T16" s="8">
        <v>0</v>
      </c>
      <c r="V16" s="8">
        <v>0</v>
      </c>
      <c r="X16" s="8">
        <v>0</v>
      </c>
      <c r="Z16" s="8">
        <v>0</v>
      </c>
      <c r="AB16" s="24">
        <v>0</v>
      </c>
    </row>
    <row r="17" spans="1:28" ht="21.75" customHeight="1" x14ac:dyDescent="0.4">
      <c r="A17" s="28" t="s">
        <v>27</v>
      </c>
      <c r="B17" s="28"/>
      <c r="C17" s="28"/>
      <c r="E17" s="29">
        <v>8537061</v>
      </c>
      <c r="F17" s="29"/>
      <c r="H17" s="8">
        <v>237881159386</v>
      </c>
      <c r="J17" s="8">
        <v>321629461959.19501</v>
      </c>
      <c r="L17" s="8">
        <v>0</v>
      </c>
      <c r="N17" s="8">
        <v>0</v>
      </c>
      <c r="P17" s="41">
        <v>0</v>
      </c>
      <c r="R17" s="8">
        <v>0</v>
      </c>
      <c r="T17" s="8">
        <v>8537061</v>
      </c>
      <c r="V17" s="8">
        <v>40450</v>
      </c>
      <c r="X17" s="8">
        <v>237881159386</v>
      </c>
      <c r="Z17" s="8">
        <v>343269438951.172</v>
      </c>
      <c r="AB17" s="24">
        <v>6.03</v>
      </c>
    </row>
    <row r="18" spans="1:28" ht="21.75" customHeight="1" x14ac:dyDescent="0.4">
      <c r="A18" s="28" t="s">
        <v>28</v>
      </c>
      <c r="B18" s="28"/>
      <c r="C18" s="28"/>
      <c r="E18" s="29">
        <v>3204771</v>
      </c>
      <c r="F18" s="29"/>
      <c r="H18" s="8">
        <v>83346954595</v>
      </c>
      <c r="J18" s="8">
        <v>93277372495.464005</v>
      </c>
      <c r="L18" s="8">
        <v>0</v>
      </c>
      <c r="N18" s="8">
        <v>0</v>
      </c>
      <c r="P18" s="41">
        <v>0</v>
      </c>
      <c r="R18" s="8">
        <v>0</v>
      </c>
      <c r="T18" s="8">
        <v>3204771</v>
      </c>
      <c r="V18" s="8">
        <v>34500</v>
      </c>
      <c r="X18" s="8">
        <v>83346954595</v>
      </c>
      <c r="Z18" s="8">
        <v>109906740132.97501</v>
      </c>
      <c r="AB18" s="24">
        <v>1.93</v>
      </c>
    </row>
    <row r="19" spans="1:28" ht="21.75" customHeight="1" x14ac:dyDescent="0.4">
      <c r="A19" s="28" t="s">
        <v>29</v>
      </c>
      <c r="B19" s="28"/>
      <c r="C19" s="28"/>
      <c r="E19" s="29">
        <v>39338939</v>
      </c>
      <c r="F19" s="29"/>
      <c r="H19" s="8">
        <v>172261516978</v>
      </c>
      <c r="J19" s="8">
        <v>165765553734.595</v>
      </c>
      <c r="L19" s="8">
        <v>10369369</v>
      </c>
      <c r="N19" s="8">
        <v>47260877711</v>
      </c>
      <c r="P19" s="41">
        <v>0</v>
      </c>
      <c r="R19" s="8">
        <v>0</v>
      </c>
      <c r="T19" s="8">
        <v>49708308</v>
      </c>
      <c r="V19" s="8">
        <v>4779</v>
      </c>
      <c r="X19" s="8">
        <v>219522394689</v>
      </c>
      <c r="Z19" s="8">
        <v>236142545708.60501</v>
      </c>
      <c r="AB19" s="24">
        <v>4.1500000000000004</v>
      </c>
    </row>
    <row r="20" spans="1:28" ht="21.75" customHeight="1" x14ac:dyDescent="0.4">
      <c r="A20" s="28" t="s">
        <v>30</v>
      </c>
      <c r="B20" s="28"/>
      <c r="C20" s="28"/>
      <c r="E20" s="29">
        <v>1993229</v>
      </c>
      <c r="F20" s="29"/>
      <c r="H20" s="8">
        <v>12688159809</v>
      </c>
      <c r="J20" s="8">
        <v>14265858869.639999</v>
      </c>
      <c r="L20" s="8">
        <v>0</v>
      </c>
      <c r="N20" s="8">
        <v>0</v>
      </c>
      <c r="P20" s="41">
        <v>-1993229</v>
      </c>
      <c r="R20" s="8">
        <v>14555598789</v>
      </c>
      <c r="T20" s="8">
        <v>0</v>
      </c>
      <c r="V20" s="8">
        <v>0</v>
      </c>
      <c r="X20" s="8">
        <v>0</v>
      </c>
      <c r="Z20" s="8">
        <v>0</v>
      </c>
      <c r="AB20" s="24">
        <v>0</v>
      </c>
    </row>
    <row r="21" spans="1:28" ht="21.75" customHeight="1" x14ac:dyDescent="0.4">
      <c r="A21" s="28" t="s">
        <v>31</v>
      </c>
      <c r="B21" s="28"/>
      <c r="C21" s="28"/>
      <c r="E21" s="29">
        <v>15413885</v>
      </c>
      <c r="F21" s="29"/>
      <c r="H21" s="8">
        <v>199517787661</v>
      </c>
      <c r="J21" s="8">
        <v>196277028242.242</v>
      </c>
      <c r="L21" s="8">
        <v>0</v>
      </c>
      <c r="N21" s="8">
        <v>0</v>
      </c>
      <c r="P21" s="41">
        <v>0</v>
      </c>
      <c r="R21" s="8">
        <v>0</v>
      </c>
      <c r="T21" s="8">
        <v>15413885</v>
      </c>
      <c r="V21" s="8">
        <v>14920</v>
      </c>
      <c r="X21" s="8">
        <v>199517787661</v>
      </c>
      <c r="Z21" s="8">
        <v>228606811973.01001</v>
      </c>
      <c r="AB21" s="24">
        <v>4.01</v>
      </c>
    </row>
    <row r="22" spans="1:28" ht="21.75" customHeight="1" x14ac:dyDescent="0.4">
      <c r="A22" s="28" t="s">
        <v>32</v>
      </c>
      <c r="B22" s="28"/>
      <c r="C22" s="28"/>
      <c r="E22" s="29">
        <v>37961017</v>
      </c>
      <c r="F22" s="29"/>
      <c r="H22" s="8">
        <v>78928686040</v>
      </c>
      <c r="J22" s="8">
        <v>63583725978.812202</v>
      </c>
      <c r="L22" s="8">
        <v>0</v>
      </c>
      <c r="N22" s="8">
        <v>0</v>
      </c>
      <c r="P22" s="41">
        <v>0</v>
      </c>
      <c r="R22" s="8">
        <v>0</v>
      </c>
      <c r="T22" s="8">
        <v>37961017</v>
      </c>
      <c r="V22" s="8">
        <v>1890</v>
      </c>
      <c r="X22" s="8">
        <v>78928686040</v>
      </c>
      <c r="Z22" s="8">
        <v>71319431513.326508</v>
      </c>
      <c r="AB22" s="24">
        <v>1.25</v>
      </c>
    </row>
    <row r="23" spans="1:28" ht="21.75" customHeight="1" x14ac:dyDescent="0.4">
      <c r="A23" s="28" t="s">
        <v>33</v>
      </c>
      <c r="B23" s="28"/>
      <c r="C23" s="28"/>
      <c r="E23" s="29">
        <v>1585501</v>
      </c>
      <c r="F23" s="29"/>
      <c r="H23" s="8">
        <v>46371790258</v>
      </c>
      <c r="J23" s="8">
        <v>46226053001.236504</v>
      </c>
      <c r="L23" s="8">
        <v>302898</v>
      </c>
      <c r="N23" s="8">
        <v>8207042736</v>
      </c>
      <c r="P23" s="41">
        <v>0</v>
      </c>
      <c r="R23" s="8">
        <v>0</v>
      </c>
      <c r="T23" s="8">
        <v>1888399</v>
      </c>
      <c r="V23" s="8">
        <v>26430</v>
      </c>
      <c r="X23" s="8">
        <v>54578832994</v>
      </c>
      <c r="Z23" s="8">
        <v>49613418775.858498</v>
      </c>
      <c r="AB23" s="24">
        <v>0.87</v>
      </c>
    </row>
    <row r="24" spans="1:28" ht="21.75" customHeight="1" x14ac:dyDescent="0.4">
      <c r="A24" s="28" t="s">
        <v>34</v>
      </c>
      <c r="B24" s="28"/>
      <c r="C24" s="28"/>
      <c r="E24" s="29">
        <v>10154000</v>
      </c>
      <c r="F24" s="29"/>
      <c r="H24" s="8">
        <v>196308109304</v>
      </c>
      <c r="J24" s="8">
        <v>231546810078</v>
      </c>
      <c r="L24" s="8">
        <v>0</v>
      </c>
      <c r="N24" s="8">
        <v>0</v>
      </c>
      <c r="P24" s="41">
        <v>-2004812</v>
      </c>
      <c r="R24" s="8">
        <v>49702511318</v>
      </c>
      <c r="T24" s="8">
        <v>8149188</v>
      </c>
      <c r="V24" s="8">
        <v>23320</v>
      </c>
      <c r="X24" s="8">
        <v>157548915556</v>
      </c>
      <c r="Z24" s="8">
        <v>188908331728.24799</v>
      </c>
      <c r="AB24" s="24">
        <v>3.32</v>
      </c>
    </row>
    <row r="25" spans="1:28" ht="21.75" customHeight="1" x14ac:dyDescent="0.4">
      <c r="A25" s="28" t="s">
        <v>35</v>
      </c>
      <c r="B25" s="28"/>
      <c r="C25" s="28"/>
      <c r="E25" s="29">
        <v>48845747</v>
      </c>
      <c r="F25" s="29"/>
      <c r="H25" s="8">
        <v>316586521754</v>
      </c>
      <c r="J25" s="8">
        <v>514684216936.71002</v>
      </c>
      <c r="L25" s="8">
        <v>942184</v>
      </c>
      <c r="N25" s="8">
        <v>11156380146</v>
      </c>
      <c r="P25" s="41">
        <v>-18603220</v>
      </c>
      <c r="R25" s="8">
        <v>209259055126</v>
      </c>
      <c r="T25" s="8">
        <v>31184711</v>
      </c>
      <c r="V25" s="8">
        <v>10670</v>
      </c>
      <c r="X25" s="8">
        <v>207168868851</v>
      </c>
      <c r="Z25" s="8">
        <v>330761058215.099</v>
      </c>
      <c r="AB25" s="24">
        <v>5.81</v>
      </c>
    </row>
    <row r="26" spans="1:28" ht="21.75" customHeight="1" x14ac:dyDescent="0.4">
      <c r="A26" s="28" t="s">
        <v>36</v>
      </c>
      <c r="B26" s="28"/>
      <c r="C26" s="28"/>
      <c r="E26" s="29">
        <v>2866659</v>
      </c>
      <c r="F26" s="29"/>
      <c r="H26" s="8">
        <v>110158098437</v>
      </c>
      <c r="J26" s="8">
        <v>134415744215.07201</v>
      </c>
      <c r="L26" s="8">
        <v>0</v>
      </c>
      <c r="N26" s="8">
        <v>0</v>
      </c>
      <c r="P26" s="41">
        <v>0</v>
      </c>
      <c r="R26" s="8">
        <v>0</v>
      </c>
      <c r="T26" s="8">
        <v>2866659</v>
      </c>
      <c r="V26" s="8">
        <v>64500</v>
      </c>
      <c r="X26" s="8">
        <v>110158098437</v>
      </c>
      <c r="Z26" s="8">
        <v>183799353442.27499</v>
      </c>
      <c r="AB26" s="24">
        <v>3.23</v>
      </c>
    </row>
    <row r="27" spans="1:28" ht="21.75" customHeight="1" x14ac:dyDescent="0.4">
      <c r="A27" s="28" t="s">
        <v>37</v>
      </c>
      <c r="B27" s="28"/>
      <c r="C27" s="28"/>
      <c r="E27" s="29">
        <v>4100095</v>
      </c>
      <c r="F27" s="29"/>
      <c r="H27" s="8">
        <v>38051653463</v>
      </c>
      <c r="J27" s="8">
        <v>35784641037.105003</v>
      </c>
      <c r="L27" s="8">
        <v>0</v>
      </c>
      <c r="N27" s="8">
        <v>0</v>
      </c>
      <c r="P27" s="41">
        <v>0</v>
      </c>
      <c r="R27" s="8">
        <v>0</v>
      </c>
      <c r="T27" s="8">
        <v>4100095</v>
      </c>
      <c r="V27" s="8">
        <v>10740</v>
      </c>
      <c r="X27" s="8">
        <v>38051653463</v>
      </c>
      <c r="Z27" s="8">
        <v>43773011929.214996</v>
      </c>
      <c r="AB27" s="24">
        <v>0.77</v>
      </c>
    </row>
    <row r="28" spans="1:28" ht="21.75" customHeight="1" x14ac:dyDescent="0.4">
      <c r="A28" s="28" t="s">
        <v>38</v>
      </c>
      <c r="B28" s="28"/>
      <c r="C28" s="28"/>
      <c r="E28" s="29">
        <v>37364982</v>
      </c>
      <c r="F28" s="29"/>
      <c r="H28" s="8">
        <v>54180987654</v>
      </c>
      <c r="J28" s="8">
        <v>65073940945.639198</v>
      </c>
      <c r="L28" s="8">
        <v>0</v>
      </c>
      <c r="N28" s="8">
        <v>0</v>
      </c>
      <c r="P28" s="41">
        <v>0</v>
      </c>
      <c r="R28" s="8">
        <v>0</v>
      </c>
      <c r="T28" s="8">
        <v>37364982</v>
      </c>
      <c r="V28" s="8">
        <v>1676</v>
      </c>
      <c r="X28" s="8">
        <v>54180987654</v>
      </c>
      <c r="Z28" s="8">
        <v>62251098758.499603</v>
      </c>
      <c r="AB28" s="24">
        <v>1.0900000000000001</v>
      </c>
    </row>
    <row r="29" spans="1:28" ht="21.75" customHeight="1" x14ac:dyDescent="0.4">
      <c r="A29" s="28" t="s">
        <v>39</v>
      </c>
      <c r="B29" s="28"/>
      <c r="C29" s="28"/>
      <c r="E29" s="29">
        <v>13122575</v>
      </c>
      <c r="F29" s="29"/>
      <c r="H29" s="8">
        <v>32782988143</v>
      </c>
      <c r="J29" s="8">
        <v>35546250724.593803</v>
      </c>
      <c r="L29" s="8">
        <v>0</v>
      </c>
      <c r="N29" s="8">
        <v>0</v>
      </c>
      <c r="P29" s="41">
        <v>0</v>
      </c>
      <c r="R29" s="8">
        <v>0</v>
      </c>
      <c r="T29" s="8">
        <v>13122575</v>
      </c>
      <c r="V29" s="8">
        <v>2696</v>
      </c>
      <c r="X29" s="8">
        <v>32782988143</v>
      </c>
      <c r="Z29" s="8">
        <v>35167960349.910004</v>
      </c>
      <c r="AB29" s="24">
        <v>0.62</v>
      </c>
    </row>
    <row r="30" spans="1:28" ht="21.75" customHeight="1" x14ac:dyDescent="0.4">
      <c r="A30" s="28" t="s">
        <v>40</v>
      </c>
      <c r="B30" s="28"/>
      <c r="C30" s="28"/>
      <c r="E30" s="29">
        <v>10000000</v>
      </c>
      <c r="F30" s="29"/>
      <c r="H30" s="8">
        <v>41847963107</v>
      </c>
      <c r="J30" s="8">
        <v>49195534500</v>
      </c>
      <c r="L30" s="8">
        <v>0</v>
      </c>
      <c r="N30" s="8">
        <v>0</v>
      </c>
      <c r="P30" s="41">
        <v>0</v>
      </c>
      <c r="R30" s="8">
        <v>0</v>
      </c>
      <c r="T30" s="8">
        <v>10000000</v>
      </c>
      <c r="V30" s="8">
        <v>4790</v>
      </c>
      <c r="X30" s="8">
        <v>41847963107</v>
      </c>
      <c r="Z30" s="8">
        <v>47614995000</v>
      </c>
      <c r="AB30" s="24">
        <v>0.84</v>
      </c>
    </row>
    <row r="31" spans="1:28" ht="21.75" customHeight="1" x14ac:dyDescent="0.4">
      <c r="A31" s="28" t="s">
        <v>41</v>
      </c>
      <c r="B31" s="28"/>
      <c r="C31" s="28"/>
      <c r="E31" s="29">
        <v>23816311</v>
      </c>
      <c r="F31" s="29"/>
      <c r="H31" s="8">
        <v>56400238697</v>
      </c>
      <c r="J31" s="8">
        <v>60891081358.242599</v>
      </c>
      <c r="L31" s="8">
        <v>0</v>
      </c>
      <c r="N31" s="8">
        <v>0</v>
      </c>
      <c r="P31" s="41">
        <v>0</v>
      </c>
      <c r="R31" s="8">
        <v>0</v>
      </c>
      <c r="T31" s="8">
        <v>23816311</v>
      </c>
      <c r="V31" s="8">
        <v>2767</v>
      </c>
      <c r="X31" s="8">
        <v>56400238697</v>
      </c>
      <c r="Z31" s="8">
        <v>65507629128.4048</v>
      </c>
      <c r="AB31" s="24">
        <v>1.1499999999999999</v>
      </c>
    </row>
    <row r="32" spans="1:28" ht="21.75" customHeight="1" x14ac:dyDescent="0.4">
      <c r="A32" s="28" t="s">
        <v>42</v>
      </c>
      <c r="B32" s="28"/>
      <c r="C32" s="28"/>
      <c r="E32" s="29">
        <v>86391149</v>
      </c>
      <c r="F32" s="29"/>
      <c r="H32" s="8">
        <v>407143126536</v>
      </c>
      <c r="J32" s="8">
        <v>497228534431.375</v>
      </c>
      <c r="L32" s="8">
        <v>0</v>
      </c>
      <c r="N32" s="8">
        <v>0</v>
      </c>
      <c r="P32" s="41">
        <v>0</v>
      </c>
      <c r="R32" s="8">
        <v>0</v>
      </c>
      <c r="T32" s="8">
        <v>86391149</v>
      </c>
      <c r="V32" s="8">
        <v>5690</v>
      </c>
      <c r="X32" s="8">
        <v>407143126536</v>
      </c>
      <c r="Z32" s="8">
        <v>488640822265.03101</v>
      </c>
      <c r="AB32" s="24">
        <v>8.58</v>
      </c>
    </row>
    <row r="33" spans="1:28" ht="21.75" customHeight="1" x14ac:dyDescent="0.4">
      <c r="A33" s="28" t="s">
        <v>43</v>
      </c>
      <c r="B33" s="28"/>
      <c r="C33" s="28"/>
      <c r="E33" s="29">
        <v>86350832</v>
      </c>
      <c r="F33" s="29"/>
      <c r="H33" s="8">
        <v>257673257755</v>
      </c>
      <c r="J33" s="8">
        <v>321888917061</v>
      </c>
      <c r="L33" s="8">
        <v>0</v>
      </c>
      <c r="N33" s="8">
        <v>0</v>
      </c>
      <c r="P33" s="41">
        <v>0</v>
      </c>
      <c r="R33" s="8">
        <v>0</v>
      </c>
      <c r="T33" s="8">
        <v>86350832</v>
      </c>
      <c r="V33" s="8">
        <v>3894</v>
      </c>
      <c r="X33" s="8">
        <v>257673257755</v>
      </c>
      <c r="Z33" s="8">
        <v>334249451476.14203</v>
      </c>
      <c r="AB33" s="24">
        <v>5.87</v>
      </c>
    </row>
    <row r="34" spans="1:28" ht="21.75" customHeight="1" x14ac:dyDescent="0.4">
      <c r="A34" s="28" t="s">
        <v>44</v>
      </c>
      <c r="B34" s="28"/>
      <c r="C34" s="28"/>
      <c r="E34" s="29">
        <v>50405187</v>
      </c>
      <c r="F34" s="29"/>
      <c r="H34" s="8">
        <v>215199646705</v>
      </c>
      <c r="J34" s="8">
        <v>211644686404.16599</v>
      </c>
      <c r="L34" s="8">
        <v>10665676</v>
      </c>
      <c r="N34" s="8">
        <v>49406555061</v>
      </c>
      <c r="P34" s="41">
        <v>0</v>
      </c>
      <c r="R34" s="8">
        <v>0</v>
      </c>
      <c r="T34" s="8">
        <v>61070863</v>
      </c>
      <c r="V34" s="8">
        <v>4870</v>
      </c>
      <c r="X34" s="8">
        <v>264606201766</v>
      </c>
      <c r="Z34" s="8">
        <v>295645482948.28101</v>
      </c>
      <c r="AB34" s="24">
        <v>5.19</v>
      </c>
    </row>
    <row r="35" spans="1:28" ht="21.75" customHeight="1" x14ac:dyDescent="0.4">
      <c r="A35" s="28" t="s">
        <v>45</v>
      </c>
      <c r="B35" s="28"/>
      <c r="C35" s="28"/>
      <c r="E35" s="29">
        <v>42080</v>
      </c>
      <c r="F35" s="29"/>
      <c r="H35" s="8">
        <v>192538203759</v>
      </c>
      <c r="J35" s="8">
        <v>275103971656.96002</v>
      </c>
      <c r="L35" s="8">
        <v>8440</v>
      </c>
      <c r="N35" s="8">
        <v>60021052574</v>
      </c>
      <c r="P35" s="41">
        <v>-18079</v>
      </c>
      <c r="R35" s="8">
        <v>122689777966</v>
      </c>
      <c r="T35" s="8">
        <v>32441</v>
      </c>
      <c r="V35" s="8">
        <v>6984900</v>
      </c>
      <c r="X35" s="8">
        <v>169838291844</v>
      </c>
      <c r="Z35" s="8">
        <v>226053307761.84</v>
      </c>
      <c r="AB35" s="24">
        <v>3.97</v>
      </c>
    </row>
    <row r="36" spans="1:28" ht="21.75" customHeight="1" x14ac:dyDescent="0.4">
      <c r="A36" s="28" t="s">
        <v>46</v>
      </c>
      <c r="B36" s="28"/>
      <c r="C36" s="28"/>
      <c r="E36" s="29">
        <v>10147114</v>
      </c>
      <c r="F36" s="29"/>
      <c r="H36" s="8">
        <v>98509994644</v>
      </c>
      <c r="J36" s="8">
        <v>94714476127.263</v>
      </c>
      <c r="L36" s="8">
        <v>0</v>
      </c>
      <c r="N36" s="8">
        <v>0</v>
      </c>
      <c r="P36" s="41">
        <v>0</v>
      </c>
      <c r="R36" s="8">
        <v>0</v>
      </c>
      <c r="T36" s="8">
        <v>10147114</v>
      </c>
      <c r="V36" s="8">
        <v>9430</v>
      </c>
      <c r="X36" s="8">
        <v>98509994644</v>
      </c>
      <c r="Z36" s="8">
        <v>95117945674.130997</v>
      </c>
      <c r="AB36" s="24">
        <v>1.67</v>
      </c>
    </row>
    <row r="37" spans="1:28" ht="21.75" customHeight="1" x14ac:dyDescent="0.4">
      <c r="A37" s="28" t="s">
        <v>47</v>
      </c>
      <c r="B37" s="28"/>
      <c r="C37" s="28"/>
      <c r="E37" s="29">
        <v>57272509</v>
      </c>
      <c r="F37" s="29"/>
      <c r="H37" s="8">
        <v>205542605181</v>
      </c>
      <c r="J37" s="8">
        <v>227670018548.229</v>
      </c>
      <c r="L37" s="8">
        <v>0</v>
      </c>
      <c r="N37" s="8">
        <v>0</v>
      </c>
      <c r="P37" s="41">
        <v>0</v>
      </c>
      <c r="R37" s="8">
        <v>0</v>
      </c>
      <c r="T37" s="8">
        <v>57272509</v>
      </c>
      <c r="V37" s="8">
        <v>3729</v>
      </c>
      <c r="X37" s="8">
        <v>205542605181</v>
      </c>
      <c r="Z37" s="8">
        <v>212298449403.93701</v>
      </c>
      <c r="AB37" s="24">
        <v>3.73</v>
      </c>
    </row>
    <row r="38" spans="1:28" ht="21.75" customHeight="1" x14ac:dyDescent="0.4">
      <c r="A38" s="28" t="s">
        <v>48</v>
      </c>
      <c r="B38" s="28"/>
      <c r="C38" s="28"/>
      <c r="E38" s="29">
        <v>49160469</v>
      </c>
      <c r="F38" s="29"/>
      <c r="H38" s="8">
        <v>331269509623</v>
      </c>
      <c r="J38" s="8">
        <v>385568237612.56</v>
      </c>
      <c r="L38" s="8">
        <v>0</v>
      </c>
      <c r="N38" s="8">
        <v>0</v>
      </c>
      <c r="P38" s="41">
        <v>-8753609</v>
      </c>
      <c r="R38" s="8">
        <v>70518273284</v>
      </c>
      <c r="T38" s="8">
        <v>40406860</v>
      </c>
      <c r="V38" s="8">
        <v>8240</v>
      </c>
      <c r="X38" s="8">
        <v>272283014577</v>
      </c>
      <c r="Z38" s="8">
        <v>330971458867.91998</v>
      </c>
      <c r="AB38" s="24">
        <v>5.81</v>
      </c>
    </row>
    <row r="39" spans="1:28" ht="21.75" customHeight="1" x14ac:dyDescent="0.4">
      <c r="A39" s="28" t="s">
        <v>49</v>
      </c>
      <c r="B39" s="28"/>
      <c r="C39" s="28"/>
      <c r="E39" s="29">
        <v>16585680</v>
      </c>
      <c r="F39" s="29"/>
      <c r="H39" s="8">
        <v>75476082006</v>
      </c>
      <c r="J39" s="8">
        <v>110792607770.88</v>
      </c>
      <c r="L39" s="8">
        <v>0</v>
      </c>
      <c r="N39" s="8">
        <v>0</v>
      </c>
      <c r="P39" s="41">
        <v>-8231275</v>
      </c>
      <c r="R39" s="8">
        <v>54010329904</v>
      </c>
      <c r="T39" s="8">
        <v>8354405</v>
      </c>
      <c r="V39" s="8">
        <v>7120</v>
      </c>
      <c r="X39" s="8">
        <v>38018203456</v>
      </c>
      <c r="Z39" s="8">
        <v>59129437586.580002</v>
      </c>
      <c r="AB39" s="24">
        <v>1.04</v>
      </c>
    </row>
    <row r="40" spans="1:28" ht="21.75" customHeight="1" x14ac:dyDescent="0.4">
      <c r="A40" s="28" t="s">
        <v>50</v>
      </c>
      <c r="B40" s="28"/>
      <c r="C40" s="28"/>
      <c r="E40" s="29">
        <v>50000000</v>
      </c>
      <c r="F40" s="29"/>
      <c r="H40" s="8">
        <v>50000000000</v>
      </c>
      <c r="J40" s="8">
        <v>49702500000</v>
      </c>
      <c r="L40" s="8">
        <v>0</v>
      </c>
      <c r="N40" s="8">
        <v>0</v>
      </c>
      <c r="P40" s="41">
        <v>0</v>
      </c>
      <c r="R40" s="8">
        <v>0</v>
      </c>
      <c r="T40" s="8">
        <v>50000000</v>
      </c>
      <c r="V40" s="8">
        <v>1000</v>
      </c>
      <c r="X40" s="8">
        <v>50000000000</v>
      </c>
      <c r="Z40" s="8">
        <v>49702500000</v>
      </c>
      <c r="AB40" s="24">
        <v>0.87</v>
      </c>
    </row>
    <row r="41" spans="1:28" ht="21.75" customHeight="1" x14ac:dyDescent="0.4">
      <c r="A41" s="28" t="s">
        <v>51</v>
      </c>
      <c r="B41" s="28"/>
      <c r="C41" s="28"/>
      <c r="E41" s="29">
        <v>12300207</v>
      </c>
      <c r="F41" s="29"/>
      <c r="H41" s="8">
        <v>32865118960</v>
      </c>
      <c r="J41" s="8">
        <v>43026886083.823601</v>
      </c>
      <c r="L41" s="8">
        <v>1955486</v>
      </c>
      <c r="N41" s="8">
        <v>7630938437</v>
      </c>
      <c r="P41" s="41">
        <v>0</v>
      </c>
      <c r="R41" s="8">
        <v>0</v>
      </c>
      <c r="T41" s="8">
        <v>14255693</v>
      </c>
      <c r="V41" s="8">
        <v>3930</v>
      </c>
      <c r="X41" s="8">
        <v>40496057397</v>
      </c>
      <c r="Z41" s="8">
        <v>55691525492.734497</v>
      </c>
      <c r="AB41" s="24">
        <v>0.98</v>
      </c>
    </row>
    <row r="42" spans="1:28" ht="21.75" customHeight="1" x14ac:dyDescent="0.4">
      <c r="A42" s="28" t="s">
        <v>52</v>
      </c>
      <c r="B42" s="28"/>
      <c r="C42" s="28"/>
      <c r="E42" s="29">
        <v>6984053</v>
      </c>
      <c r="F42" s="29"/>
      <c r="H42" s="8">
        <v>56948127676</v>
      </c>
      <c r="J42" s="8">
        <v>73382202640.750504</v>
      </c>
      <c r="L42" s="8">
        <v>0</v>
      </c>
      <c r="N42" s="8">
        <v>0</v>
      </c>
      <c r="P42" s="41">
        <v>0</v>
      </c>
      <c r="R42" s="8">
        <v>0</v>
      </c>
      <c r="T42" s="8">
        <v>6984053</v>
      </c>
      <c r="V42" s="8">
        <v>12060</v>
      </c>
      <c r="X42" s="8">
        <v>56948127676</v>
      </c>
      <c r="Z42" s="8">
        <v>83726524488.878998</v>
      </c>
      <c r="AB42" s="24">
        <v>1.47</v>
      </c>
    </row>
    <row r="43" spans="1:28" ht="21.75" customHeight="1" x14ac:dyDescent="0.4">
      <c r="A43" s="28" t="s">
        <v>53</v>
      </c>
      <c r="B43" s="28"/>
      <c r="C43" s="28"/>
      <c r="E43" s="29">
        <v>33956663</v>
      </c>
      <c r="F43" s="29"/>
      <c r="H43" s="8">
        <v>63726554346</v>
      </c>
      <c r="J43" s="8">
        <v>91137476308.904999</v>
      </c>
      <c r="L43" s="8">
        <v>0</v>
      </c>
      <c r="N43" s="8">
        <v>0</v>
      </c>
      <c r="P43" s="41">
        <v>-33956663</v>
      </c>
      <c r="R43" s="8">
        <v>94417327269</v>
      </c>
      <c r="T43" s="8">
        <v>0</v>
      </c>
      <c r="V43" s="8">
        <v>0</v>
      </c>
      <c r="X43" s="8">
        <v>0</v>
      </c>
      <c r="Z43" s="8">
        <v>0</v>
      </c>
      <c r="AB43" s="24">
        <v>0</v>
      </c>
    </row>
    <row r="44" spans="1:28" ht="21.75" customHeight="1" x14ac:dyDescent="0.4">
      <c r="A44" s="28" t="s">
        <v>54</v>
      </c>
      <c r="B44" s="28"/>
      <c r="C44" s="28"/>
      <c r="E44" s="29">
        <v>2878201</v>
      </c>
      <c r="F44" s="29"/>
      <c r="H44" s="8">
        <v>18852829323</v>
      </c>
      <c r="J44" s="8">
        <v>19712811600.904499</v>
      </c>
      <c r="L44" s="8">
        <v>0</v>
      </c>
      <c r="N44" s="8">
        <v>0</v>
      </c>
      <c r="P44" s="41">
        <v>0</v>
      </c>
      <c r="R44" s="8">
        <v>0</v>
      </c>
      <c r="T44" s="8">
        <v>2878201</v>
      </c>
      <c r="V44" s="8">
        <v>7990</v>
      </c>
      <c r="X44" s="8">
        <v>18852829323</v>
      </c>
      <c r="Z44" s="8">
        <v>22859994875.359501</v>
      </c>
      <c r="AB44" s="24">
        <v>0.4</v>
      </c>
    </row>
    <row r="45" spans="1:28" ht="21.75" customHeight="1" x14ac:dyDescent="0.4">
      <c r="A45" s="28" t="s">
        <v>55</v>
      </c>
      <c r="B45" s="28"/>
      <c r="C45" s="28"/>
      <c r="E45" s="29">
        <v>0</v>
      </c>
      <c r="F45" s="29"/>
      <c r="H45" s="8">
        <v>0</v>
      </c>
      <c r="J45" s="8">
        <v>0</v>
      </c>
      <c r="L45" s="8">
        <v>280000</v>
      </c>
      <c r="N45" s="8">
        <v>11690605440</v>
      </c>
      <c r="P45" s="41">
        <v>0</v>
      </c>
      <c r="R45" s="8">
        <v>0</v>
      </c>
      <c r="T45" s="8">
        <v>280000</v>
      </c>
      <c r="V45" s="8">
        <v>47450</v>
      </c>
      <c r="X45" s="8">
        <v>11690605440</v>
      </c>
      <c r="Z45" s="8">
        <v>13206948300</v>
      </c>
      <c r="AB45" s="24">
        <v>0.23</v>
      </c>
    </row>
    <row r="46" spans="1:28" ht="21.75" customHeight="1" x14ac:dyDescent="0.4">
      <c r="A46" s="28" t="s">
        <v>56</v>
      </c>
      <c r="B46" s="28"/>
      <c r="C46" s="28"/>
      <c r="E46" s="29">
        <v>0</v>
      </c>
      <c r="F46" s="29"/>
      <c r="H46" s="8">
        <v>0</v>
      </c>
      <c r="J46" s="8">
        <v>0</v>
      </c>
      <c r="L46" s="8">
        <v>22960587</v>
      </c>
      <c r="N46" s="8">
        <v>50146493216</v>
      </c>
      <c r="P46" s="41">
        <v>0</v>
      </c>
      <c r="R46" s="8">
        <v>0</v>
      </c>
      <c r="T46" s="8">
        <v>22960587</v>
      </c>
      <c r="V46" s="8">
        <v>2090</v>
      </c>
      <c r="X46" s="8">
        <v>50146493216</v>
      </c>
      <c r="Z46" s="8">
        <v>47702100450.361504</v>
      </c>
      <c r="AB46" s="24">
        <v>0.84</v>
      </c>
    </row>
    <row r="47" spans="1:28" ht="21.75" customHeight="1" x14ac:dyDescent="0.4">
      <c r="A47" s="28" t="s">
        <v>57</v>
      </c>
      <c r="B47" s="28"/>
      <c r="C47" s="28"/>
      <c r="E47" s="29">
        <v>0</v>
      </c>
      <c r="F47" s="29"/>
      <c r="H47" s="8">
        <v>0</v>
      </c>
      <c r="J47" s="8">
        <v>0</v>
      </c>
      <c r="L47" s="8">
        <v>600000</v>
      </c>
      <c r="N47" s="8">
        <v>8007264000</v>
      </c>
      <c r="P47" s="41">
        <v>0</v>
      </c>
      <c r="R47" s="8">
        <v>0</v>
      </c>
      <c r="T47" s="8">
        <v>600000</v>
      </c>
      <c r="V47" s="8">
        <v>17340</v>
      </c>
      <c r="X47" s="8">
        <v>8007264000</v>
      </c>
      <c r="Z47" s="8">
        <v>10342096200</v>
      </c>
      <c r="AB47" s="24">
        <v>0.18</v>
      </c>
    </row>
    <row r="48" spans="1:28" ht="21.75" customHeight="1" x14ac:dyDescent="0.4">
      <c r="A48" s="30" t="s">
        <v>58</v>
      </c>
      <c r="B48" s="30"/>
      <c r="C48" s="30"/>
      <c r="D48" s="9"/>
      <c r="E48" s="29">
        <v>0</v>
      </c>
      <c r="F48" s="31"/>
      <c r="H48" s="10">
        <v>0</v>
      </c>
      <c r="J48" s="10">
        <v>0</v>
      </c>
      <c r="L48" s="10">
        <v>27096841</v>
      </c>
      <c r="N48" s="10">
        <v>128414551151</v>
      </c>
      <c r="P48" s="42">
        <v>0</v>
      </c>
      <c r="R48" s="10">
        <v>0</v>
      </c>
      <c r="T48" s="10">
        <v>27096841</v>
      </c>
      <c r="V48" s="10">
        <v>5650</v>
      </c>
      <c r="X48" s="10">
        <v>128414551151</v>
      </c>
      <c r="Z48" s="10">
        <v>152186223597.68201</v>
      </c>
      <c r="AB48" s="25">
        <v>2.67</v>
      </c>
    </row>
    <row r="49" spans="1:28" ht="21.75" customHeight="1" x14ac:dyDescent="0.4">
      <c r="A49" s="32" t="s">
        <v>59</v>
      </c>
      <c r="B49" s="32"/>
      <c r="C49" s="32"/>
      <c r="D49" s="32"/>
      <c r="F49" s="11">
        <v>1189975193</v>
      </c>
      <c r="H49" s="11">
        <v>4775131681337</v>
      </c>
      <c r="J49" s="11">
        <v>5723978667504.5596</v>
      </c>
      <c r="L49" s="11">
        <v>238085276</v>
      </c>
      <c r="N49" s="11">
        <v>387202338684</v>
      </c>
      <c r="P49" s="43">
        <v>-132145945</v>
      </c>
      <c r="R49" s="11">
        <v>837347201572</v>
      </c>
      <c r="T49" s="11">
        <v>1295914524</v>
      </c>
      <c r="V49" s="11"/>
      <c r="X49" s="11">
        <v>4583711635591</v>
      </c>
      <c r="Z49" s="11">
        <v>5536976825603.7998</v>
      </c>
      <c r="AB49" s="26">
        <v>97.22</v>
      </c>
    </row>
  </sheetData>
  <mergeCells count="94">
    <mergeCell ref="A1:AB1"/>
    <mergeCell ref="A2:AB2"/>
    <mergeCell ref="A3:AB3"/>
    <mergeCell ref="B4:AB4"/>
    <mergeCell ref="A5:B5"/>
    <mergeCell ref="C5:AB5"/>
    <mergeCell ref="F6:J6"/>
    <mergeCell ref="L6:R6"/>
    <mergeCell ref="T6:AB6"/>
    <mergeCell ref="L7:N7"/>
    <mergeCell ref="P7:R7"/>
    <mergeCell ref="A8:C8"/>
    <mergeCell ref="E8:F8"/>
    <mergeCell ref="A9:C9"/>
    <mergeCell ref="E9:F9"/>
    <mergeCell ref="A10:C10"/>
    <mergeCell ref="E10:F10"/>
    <mergeCell ref="A11:C11"/>
    <mergeCell ref="E11:F11"/>
    <mergeCell ref="A12:C12"/>
    <mergeCell ref="E12:F12"/>
    <mergeCell ref="A13:C13"/>
    <mergeCell ref="E13:F13"/>
    <mergeCell ref="A14:C14"/>
    <mergeCell ref="E14:F14"/>
    <mergeCell ref="A15:C15"/>
    <mergeCell ref="E15:F15"/>
    <mergeCell ref="A16:C16"/>
    <mergeCell ref="E16:F16"/>
    <mergeCell ref="A17:C17"/>
    <mergeCell ref="E17:F17"/>
    <mergeCell ref="A18:C18"/>
    <mergeCell ref="E18:F18"/>
    <mergeCell ref="A19:C19"/>
    <mergeCell ref="E19:F19"/>
    <mergeCell ref="A20:C20"/>
    <mergeCell ref="E20:F20"/>
    <mergeCell ref="A21:C21"/>
    <mergeCell ref="E21:F21"/>
    <mergeCell ref="A22:C22"/>
    <mergeCell ref="E22:F22"/>
    <mergeCell ref="A23:C23"/>
    <mergeCell ref="E23:F23"/>
    <mergeCell ref="A24:C24"/>
    <mergeCell ref="E24:F24"/>
    <mergeCell ref="A25:C25"/>
    <mergeCell ref="E25:F25"/>
    <mergeCell ref="A26:C26"/>
    <mergeCell ref="E26:F26"/>
    <mergeCell ref="A27:C27"/>
    <mergeCell ref="E27:F27"/>
    <mergeCell ref="A28:C28"/>
    <mergeCell ref="E28:F28"/>
    <mergeCell ref="A29:C29"/>
    <mergeCell ref="E29:F29"/>
    <mergeCell ref="A30:C30"/>
    <mergeCell ref="E30:F30"/>
    <mergeCell ref="A31:C31"/>
    <mergeCell ref="E31:F31"/>
    <mergeCell ref="A32:C32"/>
    <mergeCell ref="E32:F32"/>
    <mergeCell ref="A33:C33"/>
    <mergeCell ref="E33:F33"/>
    <mergeCell ref="A34:C34"/>
    <mergeCell ref="E34:F34"/>
    <mergeCell ref="A35:C35"/>
    <mergeCell ref="E35:F35"/>
    <mergeCell ref="A36:C36"/>
    <mergeCell ref="E36:F36"/>
    <mergeCell ref="A37:C37"/>
    <mergeCell ref="E37:F37"/>
    <mergeCell ref="A38:C38"/>
    <mergeCell ref="E38:F38"/>
    <mergeCell ref="A39:C39"/>
    <mergeCell ref="E39:F39"/>
    <mergeCell ref="A40:C40"/>
    <mergeCell ref="E40:F40"/>
    <mergeCell ref="A41:C41"/>
    <mergeCell ref="E41:F41"/>
    <mergeCell ref="A42:C42"/>
    <mergeCell ref="E42:F42"/>
    <mergeCell ref="A43:C43"/>
    <mergeCell ref="E43:F43"/>
    <mergeCell ref="A44:C44"/>
    <mergeCell ref="E44:F44"/>
    <mergeCell ref="A45:C45"/>
    <mergeCell ref="E45:F45"/>
    <mergeCell ref="A46:C46"/>
    <mergeCell ref="E46:F46"/>
    <mergeCell ref="A47:C47"/>
    <mergeCell ref="E47:F47"/>
    <mergeCell ref="A48:C48"/>
    <mergeCell ref="E48:F48"/>
    <mergeCell ref="A49:D49"/>
  </mergeCells>
  <pageMargins left="0.39" right="0.39" top="0.39" bottom="0.39" header="0" footer="0"/>
  <pageSetup paperSize="0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13"/>
  <sheetViews>
    <sheetView rightToLeft="1" workbookViewId="0">
      <selection activeCell="J13" sqref="J13"/>
    </sheetView>
  </sheetViews>
  <sheetFormatPr defaultRowHeight="15.75" x14ac:dyDescent="0.4"/>
  <cols>
    <col min="1" max="1" width="6.28515625" style="1" bestFit="1" customWidth="1"/>
    <col min="2" max="2" width="9.42578125" style="1" customWidth="1"/>
    <col min="3" max="3" width="1.28515625" style="1" customWidth="1"/>
    <col min="4" max="4" width="16.140625" style="1" bestFit="1" customWidth="1"/>
    <col min="5" max="5" width="1.28515625" style="1" customWidth="1"/>
    <col min="6" max="6" width="16" style="1" bestFit="1" customWidth="1"/>
    <col min="7" max="7" width="1.28515625" style="1" customWidth="1"/>
    <col min="8" max="8" width="16.140625" style="1" bestFit="1" customWidth="1"/>
    <col min="9" max="9" width="1.28515625" style="1" customWidth="1"/>
    <col min="10" max="10" width="16.140625" style="1" bestFit="1" customWidth="1"/>
    <col min="11" max="11" width="1.28515625" style="1" customWidth="1"/>
    <col min="12" max="12" width="19.42578125" style="1" customWidth="1"/>
    <col min="13" max="13" width="0.28515625" style="1" customWidth="1"/>
    <col min="14" max="16384" width="9.140625" style="1"/>
  </cols>
  <sheetData>
    <row r="1" spans="1:12" ht="29.1" customHeight="1" x14ac:dyDescent="0.4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</row>
    <row r="2" spans="1:12" ht="21.75" customHeight="1" x14ac:dyDescent="0.4">
      <c r="A2" s="27" t="s">
        <v>1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</row>
    <row r="3" spans="1:12" ht="21.75" customHeight="1" x14ac:dyDescent="0.4">
      <c r="A3" s="27" t="s">
        <v>2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</row>
    <row r="4" spans="1:12" ht="14.45" customHeight="1" x14ac:dyDescent="0.4"/>
    <row r="5" spans="1:12" ht="24" x14ac:dyDescent="0.4">
      <c r="A5" s="3" t="s">
        <v>61</v>
      </c>
      <c r="B5" s="37" t="s">
        <v>62</v>
      </c>
      <c r="C5" s="37"/>
      <c r="D5" s="37"/>
      <c r="E5" s="37"/>
      <c r="F5" s="37"/>
      <c r="G5" s="37"/>
      <c r="H5" s="37"/>
      <c r="I5" s="37"/>
      <c r="J5" s="37"/>
      <c r="K5" s="37"/>
      <c r="L5" s="37"/>
    </row>
    <row r="6" spans="1:12" ht="21" x14ac:dyDescent="0.4">
      <c r="D6" s="5" t="s">
        <v>7</v>
      </c>
      <c r="F6" s="33" t="s">
        <v>8</v>
      </c>
      <c r="G6" s="33"/>
      <c r="H6" s="33"/>
      <c r="J6" s="45" t="s">
        <v>9</v>
      </c>
      <c r="K6" s="45"/>
      <c r="L6" s="45"/>
    </row>
    <row r="7" spans="1:12" x14ac:dyDescent="0.4">
      <c r="D7" s="4"/>
      <c r="F7" s="4"/>
      <c r="G7" s="4"/>
      <c r="H7" s="4"/>
      <c r="J7" s="4"/>
      <c r="K7" s="46"/>
      <c r="L7" s="46"/>
    </row>
    <row r="8" spans="1:12" ht="21" x14ac:dyDescent="0.4">
      <c r="A8" s="33" t="s">
        <v>63</v>
      </c>
      <c r="B8" s="33"/>
      <c r="D8" s="5" t="s">
        <v>64</v>
      </c>
      <c r="F8" s="5" t="s">
        <v>65</v>
      </c>
      <c r="H8" s="5" t="s">
        <v>66</v>
      </c>
      <c r="J8" s="5" t="s">
        <v>64</v>
      </c>
      <c r="L8" s="5" t="s">
        <v>18</v>
      </c>
    </row>
    <row r="9" spans="1:12" ht="21.75" customHeight="1" x14ac:dyDescent="0.4">
      <c r="A9" s="28" t="s">
        <v>135</v>
      </c>
      <c r="B9" s="28"/>
      <c r="D9" s="18">
        <v>8803401</v>
      </c>
      <c r="E9" s="19"/>
      <c r="F9" s="18">
        <v>0</v>
      </c>
      <c r="G9" s="19"/>
      <c r="H9" s="18">
        <v>0</v>
      </c>
      <c r="I9" s="19"/>
      <c r="J9" s="18">
        <v>8803401</v>
      </c>
      <c r="K9" s="19"/>
      <c r="L9" s="57">
        <v>0</v>
      </c>
    </row>
    <row r="10" spans="1:12" ht="21.75" customHeight="1" x14ac:dyDescent="0.4">
      <c r="A10" s="28" t="s">
        <v>135</v>
      </c>
      <c r="B10" s="28"/>
      <c r="D10" s="20">
        <v>175512742419</v>
      </c>
      <c r="E10" s="19"/>
      <c r="F10" s="20">
        <v>2919916820</v>
      </c>
      <c r="G10" s="19"/>
      <c r="H10" s="20">
        <v>178000818400</v>
      </c>
      <c r="I10" s="19"/>
      <c r="J10" s="20">
        <v>431840839</v>
      </c>
      <c r="K10" s="19"/>
      <c r="L10" s="58">
        <v>1E-4</v>
      </c>
    </row>
    <row r="11" spans="1:12" ht="21.75" customHeight="1" x14ac:dyDescent="0.4">
      <c r="A11" s="28" t="s">
        <v>135</v>
      </c>
      <c r="B11" s="28"/>
      <c r="D11" s="20">
        <v>10080937</v>
      </c>
      <c r="E11" s="19"/>
      <c r="F11" s="20">
        <v>41315</v>
      </c>
      <c r="G11" s="19"/>
      <c r="H11" s="20">
        <v>0</v>
      </c>
      <c r="I11" s="19"/>
      <c r="J11" s="20">
        <v>10122252</v>
      </c>
      <c r="K11" s="19"/>
      <c r="L11" s="58">
        <v>0</v>
      </c>
    </row>
    <row r="12" spans="1:12" ht="21.75" customHeight="1" x14ac:dyDescent="0.4">
      <c r="A12" s="28" t="s">
        <v>135</v>
      </c>
      <c r="B12" s="28"/>
      <c r="D12" s="21">
        <v>7585283248</v>
      </c>
      <c r="E12" s="19"/>
      <c r="F12" s="21">
        <v>667900414683</v>
      </c>
      <c r="G12" s="19"/>
      <c r="H12" s="21">
        <v>534998112119</v>
      </c>
      <c r="I12" s="19"/>
      <c r="J12" s="21">
        <v>140487585812</v>
      </c>
      <c r="K12" s="19"/>
      <c r="L12" s="59">
        <v>2.47E-2</v>
      </c>
    </row>
    <row r="13" spans="1:12" ht="21.75" customHeight="1" x14ac:dyDescent="0.4">
      <c r="A13" s="32" t="s">
        <v>59</v>
      </c>
      <c r="B13" s="32"/>
      <c r="D13" s="22">
        <v>183116910005</v>
      </c>
      <c r="E13" s="19"/>
      <c r="F13" s="22">
        <v>670820372818</v>
      </c>
      <c r="G13" s="19"/>
      <c r="H13" s="22">
        <v>712998930519</v>
      </c>
      <c r="I13" s="19"/>
      <c r="J13" s="22">
        <v>140938352304</v>
      </c>
      <c r="K13" s="19"/>
      <c r="L13" s="26">
        <v>0</v>
      </c>
    </row>
  </sheetData>
  <mergeCells count="12">
    <mergeCell ref="A1:L1"/>
    <mergeCell ref="A2:L2"/>
    <mergeCell ref="A3:L3"/>
    <mergeCell ref="B5:L5"/>
    <mergeCell ref="F6:H6"/>
    <mergeCell ref="J6:L6"/>
    <mergeCell ref="A13:B13"/>
    <mergeCell ref="A8:B8"/>
    <mergeCell ref="A9:B9"/>
    <mergeCell ref="A10:B10"/>
    <mergeCell ref="A11:B11"/>
    <mergeCell ref="A12:B12"/>
  </mergeCells>
  <pageMargins left="0.39" right="0.39" top="0.39" bottom="0.39" header="0" footer="0"/>
  <pageSetup paperSize="0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13"/>
  <sheetViews>
    <sheetView rightToLeft="1" workbookViewId="0">
      <selection activeCell="F8" sqref="F8"/>
    </sheetView>
  </sheetViews>
  <sheetFormatPr defaultRowHeight="15.75" x14ac:dyDescent="0.4"/>
  <cols>
    <col min="1" max="1" width="2.5703125" style="1" customWidth="1"/>
    <col min="2" max="2" width="41.7109375" style="1" customWidth="1"/>
    <col min="3" max="3" width="1.28515625" style="1" customWidth="1"/>
    <col min="4" max="4" width="11.7109375" style="1" customWidth="1"/>
    <col min="5" max="5" width="1.28515625" style="1" customWidth="1"/>
    <col min="6" max="6" width="22" style="1" customWidth="1"/>
    <col min="7" max="7" width="1.28515625" style="1" customWidth="1"/>
    <col min="8" max="8" width="15.5703125" style="1" customWidth="1"/>
    <col min="9" max="9" width="1.28515625" style="1" customWidth="1"/>
    <col min="10" max="10" width="19.42578125" style="1" customWidth="1"/>
    <col min="11" max="11" width="0.28515625" style="1" customWidth="1"/>
    <col min="12" max="16384" width="9.140625" style="1"/>
  </cols>
  <sheetData>
    <row r="1" spans="1:10" ht="29.1" customHeight="1" x14ac:dyDescent="0.4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</row>
    <row r="2" spans="1:10" ht="21.75" customHeight="1" x14ac:dyDescent="0.4">
      <c r="A2" s="27" t="s">
        <v>67</v>
      </c>
      <c r="B2" s="27"/>
      <c r="C2" s="27"/>
      <c r="D2" s="27"/>
      <c r="E2" s="27"/>
      <c r="F2" s="27"/>
      <c r="G2" s="27"/>
      <c r="H2" s="27"/>
      <c r="I2" s="27"/>
      <c r="J2" s="27"/>
    </row>
    <row r="3" spans="1:10" ht="21.75" customHeight="1" x14ac:dyDescent="0.4">
      <c r="A3" s="27" t="s">
        <v>2</v>
      </c>
      <c r="B3" s="27"/>
      <c r="C3" s="27"/>
      <c r="D3" s="27"/>
      <c r="E3" s="27"/>
      <c r="F3" s="27"/>
      <c r="G3" s="27"/>
      <c r="H3" s="27"/>
      <c r="I3" s="27"/>
      <c r="J3" s="27"/>
    </row>
    <row r="4" spans="1:10" ht="14.45" customHeight="1" x14ac:dyDescent="0.4"/>
    <row r="5" spans="1:10" ht="29.1" customHeight="1" x14ac:dyDescent="0.4">
      <c r="A5" s="3" t="s">
        <v>68</v>
      </c>
      <c r="B5" s="37" t="s">
        <v>69</v>
      </c>
      <c r="C5" s="37"/>
      <c r="D5" s="37"/>
      <c r="E5" s="37"/>
      <c r="F5" s="37"/>
      <c r="G5" s="37"/>
      <c r="H5" s="37"/>
      <c r="I5" s="37"/>
      <c r="J5" s="37"/>
    </row>
    <row r="7" spans="1:10" ht="21" x14ac:dyDescent="0.4">
      <c r="A7" s="33" t="s">
        <v>70</v>
      </c>
      <c r="B7" s="33"/>
      <c r="D7" s="5" t="s">
        <v>71</v>
      </c>
      <c r="F7" s="5" t="s">
        <v>64</v>
      </c>
      <c r="H7" s="5" t="s">
        <v>72</v>
      </c>
      <c r="J7" s="5" t="s">
        <v>73</v>
      </c>
    </row>
    <row r="8" spans="1:10" ht="21.75" customHeight="1" x14ac:dyDescent="0.4">
      <c r="A8" s="34" t="s">
        <v>74</v>
      </c>
      <c r="B8" s="34"/>
      <c r="D8" s="47" t="s">
        <v>75</v>
      </c>
      <c r="F8" s="18">
        <v>300990405810</v>
      </c>
      <c r="G8" s="19"/>
      <c r="H8" s="23">
        <v>109.18</v>
      </c>
      <c r="I8" s="19"/>
      <c r="J8" s="23">
        <v>5.28</v>
      </c>
    </row>
    <row r="9" spans="1:10" ht="21.75" customHeight="1" x14ac:dyDescent="0.4">
      <c r="A9" s="28" t="s">
        <v>77</v>
      </c>
      <c r="B9" s="28"/>
      <c r="D9" s="61" t="s">
        <v>76</v>
      </c>
      <c r="F9" s="20">
        <v>2945798810</v>
      </c>
      <c r="G9" s="19"/>
      <c r="H9" s="24">
        <v>1.07</v>
      </c>
      <c r="I9" s="19"/>
      <c r="J9" s="24">
        <v>0.05</v>
      </c>
    </row>
    <row r="10" spans="1:10" ht="21.75" customHeight="1" x14ac:dyDescent="0.4">
      <c r="A10" s="30" t="s">
        <v>78</v>
      </c>
      <c r="B10" s="30"/>
      <c r="D10" s="62" t="s">
        <v>136</v>
      </c>
      <c r="F10" s="21">
        <v>3904281883</v>
      </c>
      <c r="G10" s="19"/>
      <c r="H10" s="25">
        <v>1.42</v>
      </c>
      <c r="I10" s="19"/>
      <c r="J10" s="25">
        <v>7.0000000000000007E-2</v>
      </c>
    </row>
    <row r="11" spans="1:10" ht="21.75" customHeight="1" x14ac:dyDescent="0.4">
      <c r="A11" s="32" t="s">
        <v>59</v>
      </c>
      <c r="B11" s="32"/>
      <c r="D11" s="11"/>
      <c r="F11" s="22">
        <v>307840486503</v>
      </c>
      <c r="G11" s="19"/>
      <c r="H11" s="26">
        <v>111.67</v>
      </c>
      <c r="I11" s="19"/>
      <c r="J11" s="26">
        <v>5.4</v>
      </c>
    </row>
    <row r="13" spans="1:10" x14ac:dyDescent="0.4">
      <c r="F13" s="60"/>
    </row>
  </sheetData>
  <mergeCells count="9">
    <mergeCell ref="A1:J1"/>
    <mergeCell ref="A2:J2"/>
    <mergeCell ref="A3:J3"/>
    <mergeCell ref="B5:J5"/>
    <mergeCell ref="A7:B7"/>
    <mergeCell ref="A11:B11"/>
    <mergeCell ref="A8:B8"/>
    <mergeCell ref="A9:B9"/>
    <mergeCell ref="A10:B10"/>
  </mergeCells>
  <pageMargins left="0.39" right="0.39" top="0.39" bottom="0.39" header="0" footer="0"/>
  <pageSetup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W67"/>
  <sheetViews>
    <sheetView rightToLeft="1" topLeftCell="E1" workbookViewId="0">
      <pane ySplit="8" topLeftCell="A60" activePane="bottomLeft" state="frozen"/>
      <selection pane="bottomLeft" activeCell="N67" sqref="N67:S67"/>
    </sheetView>
  </sheetViews>
  <sheetFormatPr defaultRowHeight="15.75" x14ac:dyDescent="0.4"/>
  <cols>
    <col min="1" max="1" width="5.140625" style="1" customWidth="1"/>
    <col min="2" max="2" width="23.42578125" style="1" customWidth="1"/>
    <col min="3" max="3" width="1.28515625" style="1" customWidth="1"/>
    <col min="4" max="4" width="14.7109375" style="19" bestFit="1" customWidth="1"/>
    <col min="5" max="5" width="1.28515625" style="19" customWidth="1"/>
    <col min="6" max="6" width="20" style="52" bestFit="1" customWidth="1"/>
    <col min="7" max="7" width="1.28515625" style="19" customWidth="1"/>
    <col min="8" max="8" width="16.140625" style="19" bestFit="1" customWidth="1"/>
    <col min="9" max="9" width="1.28515625" style="19" customWidth="1"/>
    <col min="10" max="10" width="20.42578125" style="52" bestFit="1" customWidth="1"/>
    <col min="11" max="11" width="1.28515625" style="19" customWidth="1"/>
    <col min="12" max="12" width="15.5703125" style="19" customWidth="1"/>
    <col min="13" max="13" width="1.28515625" style="19" customWidth="1"/>
    <col min="14" max="14" width="15" style="19" bestFit="1" customWidth="1"/>
    <col min="15" max="16" width="1.28515625" style="1" customWidth="1"/>
    <col min="17" max="17" width="17.5703125" style="19" customWidth="1"/>
    <col min="18" max="18" width="1.28515625" style="19" customWidth="1"/>
    <col min="19" max="19" width="16" style="19" bestFit="1" customWidth="1"/>
    <col min="20" max="20" width="1.28515625" style="19" customWidth="1"/>
    <col min="21" max="21" width="17.28515625" style="19" bestFit="1" customWidth="1"/>
    <col min="22" max="22" width="1.28515625" style="19" customWidth="1"/>
    <col min="23" max="23" width="20.140625" style="19" customWidth="1"/>
    <col min="24" max="24" width="0.28515625" style="1" customWidth="1"/>
    <col min="25" max="16384" width="9.140625" style="1"/>
  </cols>
  <sheetData>
    <row r="1" spans="1:23" ht="29.1" customHeight="1" x14ac:dyDescent="0.4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</row>
    <row r="2" spans="1:23" ht="21.75" customHeight="1" x14ac:dyDescent="0.4">
      <c r="A2" s="27" t="s">
        <v>67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</row>
    <row r="3" spans="1:23" ht="21.75" customHeight="1" x14ac:dyDescent="0.4">
      <c r="A3" s="27" t="s">
        <v>2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</row>
    <row r="4" spans="1:23" ht="14.45" customHeight="1" x14ac:dyDescent="0.4"/>
    <row r="5" spans="1:23" ht="24" x14ac:dyDescent="0.4">
      <c r="A5" s="3" t="s">
        <v>79</v>
      </c>
      <c r="B5" s="37" t="s">
        <v>80</v>
      </c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</row>
    <row r="6" spans="1:23" ht="21" x14ac:dyDescent="0.4">
      <c r="D6" s="33" t="s">
        <v>81</v>
      </c>
      <c r="E6" s="33"/>
      <c r="F6" s="33"/>
      <c r="G6" s="33"/>
      <c r="H6" s="33"/>
      <c r="I6" s="33"/>
      <c r="J6" s="33"/>
      <c r="K6" s="33"/>
      <c r="L6" s="33"/>
      <c r="N6" s="33" t="s">
        <v>82</v>
      </c>
      <c r="O6" s="33"/>
      <c r="P6" s="33"/>
      <c r="Q6" s="33"/>
      <c r="R6" s="33"/>
      <c r="S6" s="33"/>
      <c r="T6" s="33"/>
      <c r="U6" s="33"/>
      <c r="V6" s="33"/>
      <c r="W6" s="33"/>
    </row>
    <row r="7" spans="1:23" ht="21" x14ac:dyDescent="0.4">
      <c r="D7" s="50"/>
      <c r="E7" s="50"/>
      <c r="F7" s="67"/>
      <c r="G7" s="50"/>
      <c r="H7" s="50"/>
      <c r="I7" s="50"/>
      <c r="J7" s="36" t="s">
        <v>59</v>
      </c>
      <c r="K7" s="36"/>
      <c r="L7" s="36"/>
      <c r="N7" s="50"/>
      <c r="O7" s="4"/>
      <c r="P7" s="4"/>
      <c r="Q7" s="50"/>
      <c r="R7" s="50"/>
      <c r="S7" s="50"/>
      <c r="T7" s="50"/>
      <c r="U7" s="36" t="s">
        <v>59</v>
      </c>
      <c r="V7" s="36"/>
      <c r="W7" s="36"/>
    </row>
    <row r="8" spans="1:23" ht="21" x14ac:dyDescent="0.4">
      <c r="A8" s="33" t="s">
        <v>83</v>
      </c>
      <c r="B8" s="33"/>
      <c r="D8" s="5" t="s">
        <v>84</v>
      </c>
      <c r="F8" s="68" t="s">
        <v>85</v>
      </c>
      <c r="H8" s="5" t="s">
        <v>86</v>
      </c>
      <c r="J8" s="39" t="s">
        <v>64</v>
      </c>
      <c r="K8" s="50"/>
      <c r="L8" s="6" t="s">
        <v>72</v>
      </c>
      <c r="N8" s="5" t="s">
        <v>84</v>
      </c>
      <c r="P8" s="33" t="s">
        <v>85</v>
      </c>
      <c r="Q8" s="33"/>
      <c r="S8" s="5" t="s">
        <v>86</v>
      </c>
      <c r="U8" s="6" t="s">
        <v>64</v>
      </c>
      <c r="V8" s="50"/>
      <c r="W8" s="6" t="s">
        <v>72</v>
      </c>
    </row>
    <row r="9" spans="1:23" ht="21.75" customHeight="1" x14ac:dyDescent="0.4">
      <c r="A9" s="34" t="s">
        <v>34</v>
      </c>
      <c r="B9" s="34"/>
      <c r="D9" s="18">
        <v>0</v>
      </c>
      <c r="F9" s="63">
        <v>-3879284601</v>
      </c>
      <c r="H9" s="18">
        <v>10943317570</v>
      </c>
      <c r="J9" s="63">
        <v>7064032969</v>
      </c>
      <c r="L9" s="23">
        <v>2.56</v>
      </c>
      <c r="N9" s="18">
        <v>0</v>
      </c>
      <c r="P9" s="35">
        <v>31359416172</v>
      </c>
      <c r="Q9" s="35"/>
      <c r="S9" s="18">
        <v>10943317570</v>
      </c>
      <c r="U9" s="18">
        <v>42302733742</v>
      </c>
      <c r="W9" s="23">
        <v>2.98</v>
      </c>
    </row>
    <row r="10" spans="1:23" ht="21.75" customHeight="1" x14ac:dyDescent="0.4">
      <c r="A10" s="28" t="s">
        <v>53</v>
      </c>
      <c r="B10" s="28"/>
      <c r="D10" s="20">
        <v>0</v>
      </c>
      <c r="F10" s="64">
        <v>0</v>
      </c>
      <c r="H10" s="20">
        <v>20933517633</v>
      </c>
      <c r="J10" s="64">
        <v>20933517633</v>
      </c>
      <c r="L10" s="24">
        <v>7.59</v>
      </c>
      <c r="N10" s="20">
        <v>0</v>
      </c>
      <c r="P10" s="29">
        <v>0</v>
      </c>
      <c r="Q10" s="29"/>
      <c r="S10" s="20">
        <v>23849691809</v>
      </c>
      <c r="U10" s="20">
        <v>23849691809</v>
      </c>
      <c r="W10" s="24">
        <v>1.68</v>
      </c>
    </row>
    <row r="11" spans="1:23" ht="21.75" customHeight="1" x14ac:dyDescent="0.4">
      <c r="A11" s="28" t="s">
        <v>49</v>
      </c>
      <c r="B11" s="28"/>
      <c r="D11" s="20">
        <v>0</v>
      </c>
      <c r="F11" s="64">
        <v>-14106418157</v>
      </c>
      <c r="H11" s="20">
        <v>16453577878</v>
      </c>
      <c r="J11" s="64">
        <v>2347159721</v>
      </c>
      <c r="L11" s="24">
        <v>0.85</v>
      </c>
      <c r="N11" s="20">
        <v>0</v>
      </c>
      <c r="P11" s="29">
        <v>21010881634</v>
      </c>
      <c r="Q11" s="29"/>
      <c r="S11" s="20">
        <v>34351747638</v>
      </c>
      <c r="U11" s="20">
        <v>55362629272</v>
      </c>
      <c r="W11" s="24">
        <v>3.9</v>
      </c>
    </row>
    <row r="12" spans="1:23" ht="21.75" customHeight="1" x14ac:dyDescent="0.4">
      <c r="A12" s="28" t="s">
        <v>30</v>
      </c>
      <c r="B12" s="28"/>
      <c r="D12" s="20">
        <v>0</v>
      </c>
      <c r="F12" s="64">
        <v>0</v>
      </c>
      <c r="H12" s="20">
        <v>2092785954</v>
      </c>
      <c r="J12" s="64">
        <v>2092785954</v>
      </c>
      <c r="L12" s="24">
        <v>0.76</v>
      </c>
      <c r="N12" s="20">
        <v>0</v>
      </c>
      <c r="P12" s="29">
        <v>0</v>
      </c>
      <c r="Q12" s="29"/>
      <c r="S12" s="20">
        <v>6502299633</v>
      </c>
      <c r="U12" s="20">
        <v>6502299633</v>
      </c>
      <c r="W12" s="24">
        <v>0.46</v>
      </c>
    </row>
    <row r="13" spans="1:23" ht="21.75" customHeight="1" x14ac:dyDescent="0.4">
      <c r="A13" s="28" t="s">
        <v>48</v>
      </c>
      <c r="B13" s="28"/>
      <c r="D13" s="20">
        <v>0</v>
      </c>
      <c r="F13" s="64">
        <v>65356844</v>
      </c>
      <c r="H13" s="20">
        <v>15856137695</v>
      </c>
      <c r="J13" s="64">
        <v>15921494539</v>
      </c>
      <c r="L13" s="24">
        <v>5.78</v>
      </c>
      <c r="N13" s="20">
        <v>0</v>
      </c>
      <c r="P13" s="29">
        <v>78649786833</v>
      </c>
      <c r="Q13" s="29"/>
      <c r="S13" s="20">
        <v>15856137695</v>
      </c>
      <c r="U13" s="20">
        <v>94505924528</v>
      </c>
      <c r="W13" s="24">
        <v>6.65</v>
      </c>
    </row>
    <row r="14" spans="1:23" ht="21.75" customHeight="1" x14ac:dyDescent="0.4">
      <c r="A14" s="28" t="s">
        <v>35</v>
      </c>
      <c r="B14" s="28"/>
      <c r="D14" s="20">
        <v>0</v>
      </c>
      <c r="F14" s="64">
        <v>-66001673536</v>
      </c>
      <c r="H14" s="20">
        <v>80181189796</v>
      </c>
      <c r="J14" s="64">
        <v>14179516260</v>
      </c>
      <c r="L14" s="24">
        <v>5.14</v>
      </c>
      <c r="N14" s="20">
        <v>0</v>
      </c>
      <c r="P14" s="29">
        <v>109767841933</v>
      </c>
      <c r="Q14" s="29"/>
      <c r="S14" s="20">
        <v>79333071624</v>
      </c>
      <c r="U14" s="20">
        <v>189100913557</v>
      </c>
      <c r="W14" s="24">
        <v>13.31</v>
      </c>
    </row>
    <row r="15" spans="1:23" ht="21.75" customHeight="1" x14ac:dyDescent="0.4">
      <c r="A15" s="28" t="s">
        <v>21</v>
      </c>
      <c r="B15" s="28"/>
      <c r="D15" s="20">
        <v>0</v>
      </c>
      <c r="F15" s="64">
        <v>-33558258030</v>
      </c>
      <c r="H15" s="20">
        <v>25492790344</v>
      </c>
      <c r="J15" s="64">
        <v>-8065467686</v>
      </c>
      <c r="L15" s="24">
        <v>-2.93</v>
      </c>
      <c r="N15" s="20">
        <v>0</v>
      </c>
      <c r="P15" s="29">
        <v>80305426779</v>
      </c>
      <c r="Q15" s="29"/>
      <c r="S15" s="20">
        <v>25492790344</v>
      </c>
      <c r="U15" s="20">
        <v>105798217123</v>
      </c>
      <c r="W15" s="24">
        <v>7.45</v>
      </c>
    </row>
    <row r="16" spans="1:23" ht="21.75" customHeight="1" x14ac:dyDescent="0.4">
      <c r="A16" s="28" t="s">
        <v>87</v>
      </c>
      <c r="B16" s="28"/>
      <c r="D16" s="20">
        <v>0</v>
      </c>
      <c r="F16" s="64">
        <v>-25462023233</v>
      </c>
      <c r="H16" s="20">
        <v>39080084731</v>
      </c>
      <c r="J16" s="64">
        <v>13618061498</v>
      </c>
      <c r="L16" s="24">
        <v>4.9400000000000004</v>
      </c>
      <c r="N16" s="20">
        <v>0</v>
      </c>
      <c r="P16" s="29">
        <v>41006278662</v>
      </c>
      <c r="Q16" s="29"/>
      <c r="S16" s="20">
        <v>48998064900</v>
      </c>
      <c r="U16" s="20">
        <v>90004343562</v>
      </c>
      <c r="W16" s="24">
        <v>6.33</v>
      </c>
    </row>
    <row r="17" spans="1:23" ht="21.75" customHeight="1" x14ac:dyDescent="0.4">
      <c r="A17" s="28" t="s">
        <v>19</v>
      </c>
      <c r="B17" s="28"/>
      <c r="D17" s="20">
        <v>0</v>
      </c>
      <c r="F17" s="64">
        <v>-29734667970</v>
      </c>
      <c r="H17" s="20">
        <v>8759139648</v>
      </c>
      <c r="J17" s="64">
        <v>-20975528322</v>
      </c>
      <c r="L17" s="24">
        <v>-7.61</v>
      </c>
      <c r="N17" s="20">
        <v>0</v>
      </c>
      <c r="P17" s="29">
        <v>46859692320</v>
      </c>
      <c r="Q17" s="29"/>
      <c r="S17" s="20">
        <v>8759139648</v>
      </c>
      <c r="U17" s="20">
        <v>55618831968</v>
      </c>
      <c r="W17" s="24">
        <v>3.91</v>
      </c>
    </row>
    <row r="18" spans="1:23" ht="21.75" customHeight="1" x14ac:dyDescent="0.4">
      <c r="A18" s="28" t="s">
        <v>26</v>
      </c>
      <c r="B18" s="28"/>
      <c r="D18" s="20">
        <v>0</v>
      </c>
      <c r="F18" s="64">
        <v>0</v>
      </c>
      <c r="H18" s="20">
        <v>24127467930</v>
      </c>
      <c r="J18" s="64">
        <v>24127467930</v>
      </c>
      <c r="L18" s="24">
        <v>8.75</v>
      </c>
      <c r="N18" s="20">
        <v>0</v>
      </c>
      <c r="P18" s="29">
        <v>0</v>
      </c>
      <c r="Q18" s="29"/>
      <c r="S18" s="20">
        <v>24404155848</v>
      </c>
      <c r="U18" s="20">
        <v>24404155848</v>
      </c>
      <c r="W18" s="24">
        <v>1.72</v>
      </c>
    </row>
    <row r="19" spans="1:23" ht="21.75" customHeight="1" x14ac:dyDescent="0.4">
      <c r="A19" s="28" t="s">
        <v>88</v>
      </c>
      <c r="B19" s="28"/>
      <c r="D19" s="20">
        <v>0</v>
      </c>
      <c r="F19" s="64">
        <v>0</v>
      </c>
      <c r="H19" s="20">
        <v>0</v>
      </c>
      <c r="J19" s="64">
        <v>0</v>
      </c>
      <c r="L19" s="24">
        <v>0</v>
      </c>
      <c r="N19" s="20">
        <v>0</v>
      </c>
      <c r="P19" s="29">
        <v>0</v>
      </c>
      <c r="Q19" s="29"/>
      <c r="S19" s="20">
        <v>-63764040103</v>
      </c>
      <c r="U19" s="20">
        <v>-63764040103</v>
      </c>
      <c r="W19" s="24">
        <v>-4.49</v>
      </c>
    </row>
    <row r="20" spans="1:23" ht="21.75" customHeight="1" x14ac:dyDescent="0.4">
      <c r="A20" s="28" t="s">
        <v>89</v>
      </c>
      <c r="B20" s="28"/>
      <c r="D20" s="20">
        <v>0</v>
      </c>
      <c r="F20" s="64">
        <v>0</v>
      </c>
      <c r="H20" s="20">
        <v>0</v>
      </c>
      <c r="J20" s="64">
        <v>0</v>
      </c>
      <c r="L20" s="24">
        <v>0</v>
      </c>
      <c r="N20" s="20">
        <v>0</v>
      </c>
      <c r="P20" s="29">
        <v>0</v>
      </c>
      <c r="Q20" s="29"/>
      <c r="S20" s="20">
        <v>-236138855</v>
      </c>
      <c r="U20" s="20">
        <v>-236138855</v>
      </c>
      <c r="W20" s="24">
        <v>-0.02</v>
      </c>
    </row>
    <row r="21" spans="1:23" ht="21.75" customHeight="1" x14ac:dyDescent="0.4">
      <c r="A21" s="28" t="s">
        <v>90</v>
      </c>
      <c r="B21" s="28"/>
      <c r="D21" s="20">
        <v>0</v>
      </c>
      <c r="F21" s="64">
        <v>0</v>
      </c>
      <c r="H21" s="20">
        <v>0</v>
      </c>
      <c r="J21" s="64">
        <v>0</v>
      </c>
      <c r="L21" s="24">
        <v>0</v>
      </c>
      <c r="N21" s="20">
        <v>0</v>
      </c>
      <c r="P21" s="29">
        <v>0</v>
      </c>
      <c r="Q21" s="29"/>
      <c r="S21" s="20">
        <v>1668732442</v>
      </c>
      <c r="U21" s="20">
        <v>1668732442</v>
      </c>
      <c r="W21" s="24">
        <v>0.12</v>
      </c>
    </row>
    <row r="22" spans="1:23" ht="21.75" customHeight="1" x14ac:dyDescent="0.4">
      <c r="A22" s="28" t="s">
        <v>91</v>
      </c>
      <c r="B22" s="28"/>
      <c r="D22" s="20">
        <v>0</v>
      </c>
      <c r="F22" s="64">
        <v>0</v>
      </c>
      <c r="H22" s="20">
        <v>0</v>
      </c>
      <c r="J22" s="64">
        <v>0</v>
      </c>
      <c r="L22" s="24">
        <v>0</v>
      </c>
      <c r="N22" s="20">
        <v>0</v>
      </c>
      <c r="P22" s="29">
        <v>0</v>
      </c>
      <c r="Q22" s="29"/>
      <c r="S22" s="20">
        <v>2839006872</v>
      </c>
      <c r="U22" s="20">
        <v>2839006872</v>
      </c>
      <c r="W22" s="24">
        <v>0.2</v>
      </c>
    </row>
    <row r="23" spans="1:23" ht="21.75" customHeight="1" x14ac:dyDescent="0.4">
      <c r="A23" s="28" t="s">
        <v>92</v>
      </c>
      <c r="B23" s="28"/>
      <c r="D23" s="20">
        <v>0</v>
      </c>
      <c r="F23" s="64">
        <v>0</v>
      </c>
      <c r="H23" s="20">
        <v>0</v>
      </c>
      <c r="J23" s="64">
        <v>0</v>
      </c>
      <c r="L23" s="24">
        <v>0</v>
      </c>
      <c r="N23" s="20">
        <v>0</v>
      </c>
      <c r="P23" s="29">
        <v>0</v>
      </c>
      <c r="Q23" s="29"/>
      <c r="S23" s="20">
        <v>1299619705</v>
      </c>
      <c r="U23" s="20">
        <v>1299619705</v>
      </c>
      <c r="W23" s="24">
        <v>0.09</v>
      </c>
    </row>
    <row r="24" spans="1:23" ht="21.75" customHeight="1" x14ac:dyDescent="0.4">
      <c r="A24" s="28" t="s">
        <v>32</v>
      </c>
      <c r="B24" s="28"/>
      <c r="D24" s="20">
        <v>0</v>
      </c>
      <c r="F24" s="64">
        <v>7735705535</v>
      </c>
      <c r="H24" s="20">
        <v>0</v>
      </c>
      <c r="J24" s="64">
        <v>7735705535</v>
      </c>
      <c r="L24" s="24">
        <v>2.81</v>
      </c>
      <c r="N24" s="20">
        <v>0</v>
      </c>
      <c r="P24" s="29">
        <v>3384684949</v>
      </c>
      <c r="Q24" s="29"/>
      <c r="S24" s="20">
        <v>-3055837403</v>
      </c>
      <c r="U24" s="20">
        <v>328847546</v>
      </c>
      <c r="W24" s="24">
        <v>0.02</v>
      </c>
    </row>
    <row r="25" spans="1:23" ht="21.75" customHeight="1" x14ac:dyDescent="0.4">
      <c r="A25" s="28" t="s">
        <v>27</v>
      </c>
      <c r="B25" s="28"/>
      <c r="D25" s="20">
        <v>0</v>
      </c>
      <c r="F25" s="64">
        <v>21639976992</v>
      </c>
      <c r="H25" s="20">
        <v>0</v>
      </c>
      <c r="J25" s="64">
        <v>21639976992</v>
      </c>
      <c r="L25" s="24">
        <v>7.85</v>
      </c>
      <c r="N25" s="20">
        <v>0</v>
      </c>
      <c r="P25" s="29">
        <v>73126149612</v>
      </c>
      <c r="Q25" s="29"/>
      <c r="S25" s="20">
        <v>16716078045</v>
      </c>
      <c r="U25" s="20">
        <v>89842227657</v>
      </c>
      <c r="W25" s="24">
        <v>6.32</v>
      </c>
    </row>
    <row r="26" spans="1:23" ht="21.75" customHeight="1" x14ac:dyDescent="0.4">
      <c r="A26" s="28" t="s">
        <v>93</v>
      </c>
      <c r="B26" s="28"/>
      <c r="D26" s="20">
        <v>0</v>
      </c>
      <c r="F26" s="64">
        <v>0</v>
      </c>
      <c r="H26" s="20">
        <v>0</v>
      </c>
      <c r="J26" s="64">
        <v>0</v>
      </c>
      <c r="L26" s="24">
        <v>0</v>
      </c>
      <c r="N26" s="20">
        <v>0</v>
      </c>
      <c r="P26" s="29">
        <v>0</v>
      </c>
      <c r="Q26" s="29"/>
      <c r="S26" s="20">
        <v>1164243460</v>
      </c>
      <c r="U26" s="20">
        <v>1164243460</v>
      </c>
      <c r="W26" s="24">
        <v>0.08</v>
      </c>
    </row>
    <row r="27" spans="1:23" ht="21.75" customHeight="1" x14ac:dyDescent="0.4">
      <c r="A27" s="28" t="s">
        <v>94</v>
      </c>
      <c r="B27" s="28"/>
      <c r="D27" s="20">
        <v>0</v>
      </c>
      <c r="F27" s="64">
        <v>0</v>
      </c>
      <c r="H27" s="20">
        <v>0</v>
      </c>
      <c r="J27" s="64">
        <v>0</v>
      </c>
      <c r="L27" s="24">
        <v>0</v>
      </c>
      <c r="N27" s="20">
        <v>0</v>
      </c>
      <c r="P27" s="29">
        <v>0</v>
      </c>
      <c r="Q27" s="29"/>
      <c r="S27" s="20">
        <v>20291520504</v>
      </c>
      <c r="U27" s="20">
        <v>20291520504</v>
      </c>
      <c r="W27" s="24">
        <v>1.43</v>
      </c>
    </row>
    <row r="28" spans="1:23" ht="21.75" customHeight="1" x14ac:dyDescent="0.4">
      <c r="A28" s="28" t="s">
        <v>95</v>
      </c>
      <c r="B28" s="28"/>
      <c r="D28" s="20">
        <v>0</v>
      </c>
      <c r="F28" s="64">
        <v>0</v>
      </c>
      <c r="H28" s="20">
        <v>0</v>
      </c>
      <c r="J28" s="64">
        <v>0</v>
      </c>
      <c r="L28" s="24">
        <v>0</v>
      </c>
      <c r="N28" s="20">
        <v>0</v>
      </c>
      <c r="P28" s="29">
        <v>0</v>
      </c>
      <c r="Q28" s="29"/>
      <c r="S28" s="20">
        <v>47761895861</v>
      </c>
      <c r="U28" s="20">
        <v>47761895861</v>
      </c>
      <c r="W28" s="24">
        <v>3.36</v>
      </c>
    </row>
    <row r="29" spans="1:23" ht="21.75" customHeight="1" x14ac:dyDescent="0.4">
      <c r="A29" s="28" t="s">
        <v>96</v>
      </c>
      <c r="B29" s="28"/>
      <c r="D29" s="20">
        <v>0</v>
      </c>
      <c r="F29" s="64">
        <v>0</v>
      </c>
      <c r="H29" s="20">
        <v>0</v>
      </c>
      <c r="J29" s="64">
        <v>0</v>
      </c>
      <c r="L29" s="24">
        <v>0</v>
      </c>
      <c r="N29" s="20">
        <v>0</v>
      </c>
      <c r="P29" s="29">
        <v>0</v>
      </c>
      <c r="Q29" s="29"/>
      <c r="S29" s="20">
        <v>2046736419</v>
      </c>
      <c r="U29" s="20">
        <v>2046736419</v>
      </c>
      <c r="W29" s="24">
        <v>0.14000000000000001</v>
      </c>
    </row>
    <row r="30" spans="1:23" ht="21.75" customHeight="1" x14ac:dyDescent="0.4">
      <c r="A30" s="28" t="s">
        <v>97</v>
      </c>
      <c r="B30" s="28"/>
      <c r="D30" s="20">
        <v>0</v>
      </c>
      <c r="F30" s="64">
        <v>0</v>
      </c>
      <c r="H30" s="20">
        <v>0</v>
      </c>
      <c r="J30" s="64">
        <v>0</v>
      </c>
      <c r="L30" s="24">
        <v>0</v>
      </c>
      <c r="N30" s="20">
        <v>0</v>
      </c>
      <c r="P30" s="29">
        <v>0</v>
      </c>
      <c r="Q30" s="29"/>
      <c r="S30" s="20">
        <v>-1750913777</v>
      </c>
      <c r="U30" s="20">
        <v>-1750913777</v>
      </c>
      <c r="W30" s="24">
        <v>-0.12</v>
      </c>
    </row>
    <row r="31" spans="1:23" ht="21.75" customHeight="1" x14ac:dyDescent="0.4">
      <c r="A31" s="28" t="s">
        <v>98</v>
      </c>
      <c r="B31" s="28"/>
      <c r="D31" s="20">
        <v>0</v>
      </c>
      <c r="F31" s="64">
        <v>0</v>
      </c>
      <c r="H31" s="20">
        <v>0</v>
      </c>
      <c r="J31" s="64">
        <v>0</v>
      </c>
      <c r="L31" s="24">
        <v>0</v>
      </c>
      <c r="N31" s="20">
        <v>0</v>
      </c>
      <c r="P31" s="29">
        <v>0</v>
      </c>
      <c r="Q31" s="29"/>
      <c r="S31" s="20">
        <v>1324706131</v>
      </c>
      <c r="U31" s="20">
        <v>1324706131</v>
      </c>
      <c r="W31" s="24">
        <v>0.09</v>
      </c>
    </row>
    <row r="32" spans="1:23" ht="21.75" customHeight="1" x14ac:dyDescent="0.4">
      <c r="A32" s="28" t="s">
        <v>99</v>
      </c>
      <c r="B32" s="28"/>
      <c r="D32" s="20">
        <v>0</v>
      </c>
      <c r="F32" s="64">
        <v>0</v>
      </c>
      <c r="H32" s="20">
        <v>0</v>
      </c>
      <c r="J32" s="64">
        <v>0</v>
      </c>
      <c r="L32" s="24">
        <v>0</v>
      </c>
      <c r="N32" s="20">
        <v>0</v>
      </c>
      <c r="P32" s="29">
        <v>0</v>
      </c>
      <c r="Q32" s="29"/>
      <c r="S32" s="20">
        <v>-472776348</v>
      </c>
      <c r="U32" s="20">
        <v>-472776348</v>
      </c>
      <c r="W32" s="24">
        <v>-0.03</v>
      </c>
    </row>
    <row r="33" spans="1:23" ht="21.75" customHeight="1" x14ac:dyDescent="0.4">
      <c r="A33" s="28" t="s">
        <v>100</v>
      </c>
      <c r="B33" s="28"/>
      <c r="D33" s="20">
        <v>0</v>
      </c>
      <c r="F33" s="64">
        <v>0</v>
      </c>
      <c r="H33" s="20">
        <v>0</v>
      </c>
      <c r="J33" s="64">
        <v>0</v>
      </c>
      <c r="L33" s="24">
        <v>0</v>
      </c>
      <c r="N33" s="20">
        <v>0</v>
      </c>
      <c r="P33" s="29">
        <v>0</v>
      </c>
      <c r="Q33" s="29"/>
      <c r="S33" s="20">
        <v>3978764629</v>
      </c>
      <c r="U33" s="20">
        <v>3978764629</v>
      </c>
      <c r="W33" s="24">
        <v>0.28000000000000003</v>
      </c>
    </row>
    <row r="34" spans="1:23" ht="21.75" customHeight="1" x14ac:dyDescent="0.4">
      <c r="A34" s="28" t="s">
        <v>101</v>
      </c>
      <c r="B34" s="28"/>
      <c r="D34" s="20">
        <v>0</v>
      </c>
      <c r="F34" s="64">
        <v>0</v>
      </c>
      <c r="H34" s="20">
        <v>0</v>
      </c>
      <c r="J34" s="64">
        <v>0</v>
      </c>
      <c r="L34" s="24">
        <v>0</v>
      </c>
      <c r="N34" s="20">
        <v>0</v>
      </c>
      <c r="P34" s="29">
        <v>0</v>
      </c>
      <c r="Q34" s="29"/>
      <c r="S34" s="20">
        <v>18331227827</v>
      </c>
      <c r="U34" s="20">
        <v>18331227827</v>
      </c>
      <c r="W34" s="24">
        <v>1.29</v>
      </c>
    </row>
    <row r="35" spans="1:23" ht="21.75" customHeight="1" x14ac:dyDescent="0.4">
      <c r="A35" s="28" t="s">
        <v>102</v>
      </c>
      <c r="B35" s="28"/>
      <c r="D35" s="20">
        <v>0</v>
      </c>
      <c r="F35" s="64">
        <v>0</v>
      </c>
      <c r="H35" s="20">
        <v>0</v>
      </c>
      <c r="J35" s="64">
        <v>0</v>
      </c>
      <c r="L35" s="24">
        <v>0</v>
      </c>
      <c r="N35" s="20">
        <v>0</v>
      </c>
      <c r="P35" s="29">
        <v>0</v>
      </c>
      <c r="Q35" s="29"/>
      <c r="S35" s="20">
        <v>1508541570</v>
      </c>
      <c r="U35" s="20">
        <v>1508541570</v>
      </c>
      <c r="W35" s="24">
        <v>0.11</v>
      </c>
    </row>
    <row r="36" spans="1:23" ht="21.75" customHeight="1" x14ac:dyDescent="0.4">
      <c r="A36" s="28" t="s">
        <v>103</v>
      </c>
      <c r="B36" s="28"/>
      <c r="D36" s="20">
        <v>0</v>
      </c>
      <c r="F36" s="64">
        <v>0</v>
      </c>
      <c r="H36" s="20">
        <v>0</v>
      </c>
      <c r="J36" s="64">
        <v>0</v>
      </c>
      <c r="L36" s="24">
        <v>0</v>
      </c>
      <c r="N36" s="20">
        <v>0</v>
      </c>
      <c r="P36" s="29">
        <v>0</v>
      </c>
      <c r="Q36" s="29"/>
      <c r="S36" s="20">
        <v>267764868</v>
      </c>
      <c r="U36" s="20">
        <v>267764868</v>
      </c>
      <c r="W36" s="24">
        <v>0.02</v>
      </c>
    </row>
    <row r="37" spans="1:23" ht="21.75" customHeight="1" x14ac:dyDescent="0.4">
      <c r="A37" s="28" t="s">
        <v>39</v>
      </c>
      <c r="B37" s="28"/>
      <c r="D37" s="20">
        <v>0</v>
      </c>
      <c r="F37" s="64">
        <v>-378290374</v>
      </c>
      <c r="H37" s="20">
        <v>0</v>
      </c>
      <c r="J37" s="64">
        <v>-378290374</v>
      </c>
      <c r="L37" s="24">
        <v>-0.14000000000000001</v>
      </c>
      <c r="N37" s="20">
        <v>1575592910</v>
      </c>
      <c r="P37" s="29">
        <v>2575066021</v>
      </c>
      <c r="Q37" s="29"/>
      <c r="S37" s="20">
        <v>215962613</v>
      </c>
      <c r="U37" s="20">
        <v>4366621544</v>
      </c>
      <c r="W37" s="24">
        <v>0.31</v>
      </c>
    </row>
    <row r="38" spans="1:23" ht="21.75" customHeight="1" x14ac:dyDescent="0.4">
      <c r="A38" s="28" t="s">
        <v>104</v>
      </c>
      <c r="B38" s="28"/>
      <c r="D38" s="20">
        <v>0</v>
      </c>
      <c r="F38" s="64">
        <v>0</v>
      </c>
      <c r="H38" s="20">
        <v>0</v>
      </c>
      <c r="J38" s="64">
        <v>0</v>
      </c>
      <c r="L38" s="24">
        <v>0</v>
      </c>
      <c r="N38" s="20">
        <v>0</v>
      </c>
      <c r="P38" s="29">
        <v>0</v>
      </c>
      <c r="Q38" s="29"/>
      <c r="S38" s="20">
        <v>23413093082</v>
      </c>
      <c r="U38" s="20">
        <v>23413093082</v>
      </c>
      <c r="W38" s="24">
        <v>1.65</v>
      </c>
    </row>
    <row r="39" spans="1:23" ht="21.75" customHeight="1" x14ac:dyDescent="0.4">
      <c r="A39" s="28" t="s">
        <v>52</v>
      </c>
      <c r="B39" s="28"/>
      <c r="D39" s="20">
        <v>0</v>
      </c>
      <c r="F39" s="64">
        <v>10344321848</v>
      </c>
      <c r="H39" s="20">
        <v>0</v>
      </c>
      <c r="J39" s="64">
        <v>10344321848</v>
      </c>
      <c r="L39" s="24">
        <v>3.75</v>
      </c>
      <c r="N39" s="20">
        <v>0</v>
      </c>
      <c r="P39" s="29">
        <v>26701903260</v>
      </c>
      <c r="Q39" s="29"/>
      <c r="S39" s="20">
        <v>1006367482</v>
      </c>
      <c r="U39" s="20">
        <v>27708270742</v>
      </c>
      <c r="W39" s="24">
        <v>1.95</v>
      </c>
    </row>
    <row r="40" spans="1:23" ht="21.75" customHeight="1" x14ac:dyDescent="0.4">
      <c r="A40" s="28" t="s">
        <v>105</v>
      </c>
      <c r="B40" s="28"/>
      <c r="D40" s="20">
        <v>0</v>
      </c>
      <c r="F40" s="64">
        <v>0</v>
      </c>
      <c r="H40" s="20">
        <v>0</v>
      </c>
      <c r="J40" s="64">
        <v>0</v>
      </c>
      <c r="L40" s="24">
        <v>0</v>
      </c>
      <c r="N40" s="20">
        <v>0</v>
      </c>
      <c r="P40" s="29">
        <v>0</v>
      </c>
      <c r="Q40" s="29"/>
      <c r="S40" s="20">
        <v>-4412967866</v>
      </c>
      <c r="U40" s="20">
        <v>-4412967866</v>
      </c>
      <c r="W40" s="24">
        <v>-0.31</v>
      </c>
    </row>
    <row r="41" spans="1:23" ht="21.75" customHeight="1" x14ac:dyDescent="0.4">
      <c r="A41" s="28" t="s">
        <v>106</v>
      </c>
      <c r="B41" s="28"/>
      <c r="D41" s="20">
        <v>0</v>
      </c>
      <c r="F41" s="64">
        <v>0</v>
      </c>
      <c r="H41" s="20">
        <v>0</v>
      </c>
      <c r="J41" s="64">
        <v>0</v>
      </c>
      <c r="L41" s="24">
        <v>0</v>
      </c>
      <c r="N41" s="20">
        <v>0</v>
      </c>
      <c r="P41" s="29">
        <v>0</v>
      </c>
      <c r="Q41" s="29"/>
      <c r="S41" s="20">
        <v>-189362509</v>
      </c>
      <c r="U41" s="20">
        <v>-189362509</v>
      </c>
      <c r="W41" s="24">
        <v>-0.01</v>
      </c>
    </row>
    <row r="42" spans="1:23" ht="21.75" customHeight="1" x14ac:dyDescent="0.4">
      <c r="A42" s="28" t="s">
        <v>37</v>
      </c>
      <c r="B42" s="28"/>
      <c r="D42" s="20">
        <v>0</v>
      </c>
      <c r="F42" s="64">
        <v>7988370892</v>
      </c>
      <c r="H42" s="20">
        <v>0</v>
      </c>
      <c r="J42" s="64">
        <v>7988370892</v>
      </c>
      <c r="L42" s="24">
        <v>2.9</v>
      </c>
      <c r="N42" s="20">
        <v>5162764762</v>
      </c>
      <c r="P42" s="29">
        <v>8625535512</v>
      </c>
      <c r="Q42" s="29"/>
      <c r="S42" s="20">
        <v>0</v>
      </c>
      <c r="U42" s="20">
        <v>13788300274</v>
      </c>
      <c r="W42" s="24">
        <v>0.97</v>
      </c>
    </row>
    <row r="43" spans="1:23" ht="21.75" customHeight="1" x14ac:dyDescent="0.4">
      <c r="A43" s="28" t="s">
        <v>33</v>
      </c>
      <c r="B43" s="28"/>
      <c r="D43" s="20">
        <v>4671860368</v>
      </c>
      <c r="F43" s="64">
        <v>-4819676961</v>
      </c>
      <c r="H43" s="20">
        <v>0</v>
      </c>
      <c r="J43" s="64">
        <v>-147816593</v>
      </c>
      <c r="L43" s="24">
        <v>-0.05</v>
      </c>
      <c r="N43" s="20">
        <v>4671860368</v>
      </c>
      <c r="P43" s="29">
        <v>-4965414218</v>
      </c>
      <c r="Q43" s="29"/>
      <c r="S43" s="20">
        <v>0</v>
      </c>
      <c r="U43" s="20">
        <v>-293553850</v>
      </c>
      <c r="W43" s="24">
        <v>-0.02</v>
      </c>
    </row>
    <row r="44" spans="1:23" ht="21.75" customHeight="1" x14ac:dyDescent="0.4">
      <c r="A44" s="28" t="s">
        <v>43</v>
      </c>
      <c r="B44" s="28"/>
      <c r="D44" s="20">
        <v>0</v>
      </c>
      <c r="F44" s="64">
        <v>12360534415</v>
      </c>
      <c r="H44" s="20">
        <v>0</v>
      </c>
      <c r="J44" s="64">
        <v>12360534415</v>
      </c>
      <c r="L44" s="24">
        <v>4.4800000000000004</v>
      </c>
      <c r="N44" s="20">
        <v>15750000000</v>
      </c>
      <c r="P44" s="29">
        <v>57507473571</v>
      </c>
      <c r="Q44" s="29"/>
      <c r="S44" s="20">
        <v>0</v>
      </c>
      <c r="U44" s="20">
        <v>73257473571</v>
      </c>
      <c r="W44" s="24">
        <v>5.16</v>
      </c>
    </row>
    <row r="45" spans="1:23" ht="21.75" customHeight="1" x14ac:dyDescent="0.4">
      <c r="A45" s="28" t="s">
        <v>46</v>
      </c>
      <c r="B45" s="28"/>
      <c r="D45" s="20">
        <v>0</v>
      </c>
      <c r="F45" s="64">
        <v>403469547</v>
      </c>
      <c r="H45" s="20">
        <v>0</v>
      </c>
      <c r="J45" s="64">
        <v>403469547</v>
      </c>
      <c r="L45" s="24">
        <v>0.15</v>
      </c>
      <c r="N45" s="20">
        <v>0</v>
      </c>
      <c r="P45" s="29">
        <v>-3392048969</v>
      </c>
      <c r="Q45" s="29"/>
      <c r="S45" s="20">
        <v>0</v>
      </c>
      <c r="U45" s="20">
        <v>-3392048969</v>
      </c>
      <c r="W45" s="24">
        <v>-0.24</v>
      </c>
    </row>
    <row r="46" spans="1:23" ht="21.75" customHeight="1" x14ac:dyDescent="0.4">
      <c r="A46" s="28" t="s">
        <v>31</v>
      </c>
      <c r="B46" s="28"/>
      <c r="D46" s="20">
        <v>0</v>
      </c>
      <c r="F46" s="64">
        <v>32329783731</v>
      </c>
      <c r="H46" s="20">
        <v>0</v>
      </c>
      <c r="J46" s="64">
        <v>32329783731</v>
      </c>
      <c r="L46" s="24">
        <v>11.73</v>
      </c>
      <c r="N46" s="20">
        <v>0</v>
      </c>
      <c r="P46" s="29">
        <v>29089024312</v>
      </c>
      <c r="Q46" s="29"/>
      <c r="S46" s="20">
        <v>0</v>
      </c>
      <c r="U46" s="20">
        <v>29089024312</v>
      </c>
      <c r="W46" s="24">
        <v>2.0499999999999998</v>
      </c>
    </row>
    <row r="47" spans="1:23" ht="21.75" customHeight="1" x14ac:dyDescent="0.4">
      <c r="A47" s="28" t="s">
        <v>41</v>
      </c>
      <c r="B47" s="28"/>
      <c r="D47" s="20">
        <v>0</v>
      </c>
      <c r="F47" s="64">
        <v>4616547770</v>
      </c>
      <c r="H47" s="20">
        <v>0</v>
      </c>
      <c r="J47" s="64">
        <v>4616547770</v>
      </c>
      <c r="L47" s="24">
        <v>1.67</v>
      </c>
      <c r="N47" s="20">
        <v>0</v>
      </c>
      <c r="P47" s="29">
        <v>11611229353</v>
      </c>
      <c r="Q47" s="29"/>
      <c r="S47" s="20">
        <v>0</v>
      </c>
      <c r="U47" s="20">
        <v>11611229353</v>
      </c>
      <c r="W47" s="24">
        <v>0.82</v>
      </c>
    </row>
    <row r="48" spans="1:23" ht="21.75" customHeight="1" x14ac:dyDescent="0.4">
      <c r="A48" s="28" t="s">
        <v>22</v>
      </c>
      <c r="B48" s="28"/>
      <c r="D48" s="20">
        <v>0</v>
      </c>
      <c r="F48" s="64">
        <v>-1034663503</v>
      </c>
      <c r="H48" s="20">
        <v>0</v>
      </c>
      <c r="J48" s="64">
        <v>-1034663503</v>
      </c>
      <c r="L48" s="24">
        <v>-0.38</v>
      </c>
      <c r="N48" s="20">
        <v>0</v>
      </c>
      <c r="P48" s="29">
        <v>862589407</v>
      </c>
      <c r="Q48" s="29"/>
      <c r="S48" s="20">
        <v>0</v>
      </c>
      <c r="U48" s="20">
        <v>862589407</v>
      </c>
      <c r="W48" s="24">
        <v>0.06</v>
      </c>
    </row>
    <row r="49" spans="1:23" ht="21.75" customHeight="1" x14ac:dyDescent="0.4">
      <c r="A49" s="28" t="s">
        <v>54</v>
      </c>
      <c r="B49" s="28"/>
      <c r="D49" s="20">
        <v>0</v>
      </c>
      <c r="F49" s="64">
        <v>3147183275</v>
      </c>
      <c r="H49" s="20">
        <v>0</v>
      </c>
      <c r="J49" s="64">
        <v>3147183275</v>
      </c>
      <c r="L49" s="24">
        <v>1.1399999999999999</v>
      </c>
      <c r="N49" s="20">
        <v>0</v>
      </c>
      <c r="P49" s="29">
        <v>4007165552</v>
      </c>
      <c r="Q49" s="29"/>
      <c r="S49" s="20">
        <v>0</v>
      </c>
      <c r="U49" s="20">
        <v>4007165552</v>
      </c>
      <c r="W49" s="24">
        <v>0.28000000000000003</v>
      </c>
    </row>
    <row r="50" spans="1:23" ht="21.75" customHeight="1" x14ac:dyDescent="0.4">
      <c r="A50" s="28" t="s">
        <v>36</v>
      </c>
      <c r="B50" s="28"/>
      <c r="D50" s="20">
        <v>0</v>
      </c>
      <c r="F50" s="64">
        <v>49383609227</v>
      </c>
      <c r="H50" s="20">
        <v>0</v>
      </c>
      <c r="J50" s="64">
        <v>49383609227</v>
      </c>
      <c r="L50" s="24">
        <v>17.91</v>
      </c>
      <c r="N50" s="20">
        <v>0</v>
      </c>
      <c r="P50" s="29">
        <v>76575649555</v>
      </c>
      <c r="Q50" s="29"/>
      <c r="S50" s="20">
        <v>0</v>
      </c>
      <c r="U50" s="20">
        <v>76575649555</v>
      </c>
      <c r="W50" s="24">
        <v>5.39</v>
      </c>
    </row>
    <row r="51" spans="1:23" ht="21.75" customHeight="1" x14ac:dyDescent="0.4">
      <c r="A51" s="28" t="s">
        <v>28</v>
      </c>
      <c r="B51" s="28"/>
      <c r="D51" s="20">
        <v>0</v>
      </c>
      <c r="F51" s="64">
        <v>16629367637</v>
      </c>
      <c r="H51" s="20">
        <v>0</v>
      </c>
      <c r="J51" s="64">
        <v>16629367637</v>
      </c>
      <c r="L51" s="24">
        <v>6.03</v>
      </c>
      <c r="N51" s="20">
        <v>0</v>
      </c>
      <c r="P51" s="29">
        <v>25326335769</v>
      </c>
      <c r="Q51" s="29"/>
      <c r="S51" s="20">
        <v>0</v>
      </c>
      <c r="U51" s="20">
        <v>25326335769</v>
      </c>
      <c r="W51" s="24">
        <v>1.78</v>
      </c>
    </row>
    <row r="52" spans="1:23" ht="21.75" customHeight="1" x14ac:dyDescent="0.4">
      <c r="A52" s="28" t="s">
        <v>24</v>
      </c>
      <c r="B52" s="28"/>
      <c r="D52" s="20">
        <v>0</v>
      </c>
      <c r="F52" s="64">
        <v>3488219770</v>
      </c>
      <c r="H52" s="20">
        <v>0</v>
      </c>
      <c r="J52" s="64">
        <v>3488219770</v>
      </c>
      <c r="L52" s="24">
        <v>1.27</v>
      </c>
      <c r="N52" s="20">
        <v>0</v>
      </c>
      <c r="P52" s="29">
        <v>32930455681</v>
      </c>
      <c r="Q52" s="29"/>
      <c r="S52" s="20">
        <v>0</v>
      </c>
      <c r="U52" s="20">
        <v>32930455681</v>
      </c>
      <c r="W52" s="24">
        <v>2.3199999999999998</v>
      </c>
    </row>
    <row r="53" spans="1:23" ht="21.75" customHeight="1" x14ac:dyDescent="0.4">
      <c r="A53" s="28" t="s">
        <v>38</v>
      </c>
      <c r="B53" s="28"/>
      <c r="D53" s="20">
        <v>0</v>
      </c>
      <c r="F53" s="64">
        <v>-2822842186</v>
      </c>
      <c r="H53" s="20">
        <v>0</v>
      </c>
      <c r="J53" s="64">
        <v>-2822842186</v>
      </c>
      <c r="L53" s="24">
        <v>-1.02</v>
      </c>
      <c r="N53" s="20">
        <v>0</v>
      </c>
      <c r="P53" s="29">
        <v>6986185324</v>
      </c>
      <c r="Q53" s="29"/>
      <c r="S53" s="20">
        <v>0</v>
      </c>
      <c r="U53" s="20">
        <v>6986185324</v>
      </c>
      <c r="W53" s="24">
        <v>0.49</v>
      </c>
    </row>
    <row r="54" spans="1:23" ht="21.75" customHeight="1" x14ac:dyDescent="0.4">
      <c r="A54" s="28" t="s">
        <v>58</v>
      </c>
      <c r="B54" s="28"/>
      <c r="D54" s="20">
        <v>0</v>
      </c>
      <c r="F54" s="64">
        <v>23771672446</v>
      </c>
      <c r="H54" s="20">
        <v>0</v>
      </c>
      <c r="J54" s="64">
        <v>23771672446</v>
      </c>
      <c r="L54" s="24">
        <v>8.6199999999999992</v>
      </c>
      <c r="N54" s="20">
        <v>0</v>
      </c>
      <c r="P54" s="29">
        <v>23771672446</v>
      </c>
      <c r="Q54" s="29"/>
      <c r="S54" s="20">
        <v>0</v>
      </c>
      <c r="U54" s="20">
        <v>23771672446</v>
      </c>
      <c r="W54" s="24">
        <v>1.67</v>
      </c>
    </row>
    <row r="55" spans="1:23" ht="21.75" customHeight="1" x14ac:dyDescent="0.4">
      <c r="A55" s="28" t="s">
        <v>20</v>
      </c>
      <c r="B55" s="28"/>
      <c r="D55" s="20">
        <v>0</v>
      </c>
      <c r="F55" s="64">
        <v>673195055</v>
      </c>
      <c r="H55" s="20">
        <v>0</v>
      </c>
      <c r="J55" s="64">
        <v>673195055</v>
      </c>
      <c r="L55" s="24">
        <v>0.24</v>
      </c>
      <c r="N55" s="20">
        <v>0</v>
      </c>
      <c r="P55" s="29">
        <v>-484228806</v>
      </c>
      <c r="Q55" s="29"/>
      <c r="S55" s="20">
        <v>0</v>
      </c>
      <c r="U55" s="20">
        <v>-484228806</v>
      </c>
      <c r="W55" s="24">
        <v>-0.03</v>
      </c>
    </row>
    <row r="56" spans="1:23" ht="21.75" customHeight="1" x14ac:dyDescent="0.4">
      <c r="A56" s="28" t="s">
        <v>42</v>
      </c>
      <c r="B56" s="28"/>
      <c r="D56" s="20">
        <v>0</v>
      </c>
      <c r="F56" s="64">
        <v>-8587712165</v>
      </c>
      <c r="H56" s="20">
        <v>0</v>
      </c>
      <c r="J56" s="64">
        <v>-8587712165</v>
      </c>
      <c r="L56" s="24">
        <v>-3.11</v>
      </c>
      <c r="N56" s="20">
        <v>0</v>
      </c>
      <c r="P56" s="29">
        <v>118691948928</v>
      </c>
      <c r="Q56" s="29"/>
      <c r="S56" s="20">
        <v>0</v>
      </c>
      <c r="U56" s="20">
        <v>118691948928</v>
      </c>
      <c r="W56" s="24">
        <v>8.35</v>
      </c>
    </row>
    <row r="57" spans="1:23" ht="21.75" customHeight="1" x14ac:dyDescent="0.4">
      <c r="A57" s="28" t="s">
        <v>47</v>
      </c>
      <c r="B57" s="28"/>
      <c r="D57" s="20">
        <v>0</v>
      </c>
      <c r="F57" s="64">
        <v>-15371569144</v>
      </c>
      <c r="H57" s="20">
        <v>0</v>
      </c>
      <c r="J57" s="64">
        <v>-15371569144</v>
      </c>
      <c r="L57" s="24">
        <v>-5.58</v>
      </c>
      <c r="N57" s="20">
        <v>0</v>
      </c>
      <c r="P57" s="29">
        <v>6755844222</v>
      </c>
      <c r="Q57" s="29"/>
      <c r="S57" s="20">
        <v>0</v>
      </c>
      <c r="U57" s="20">
        <v>6755844222</v>
      </c>
      <c r="W57" s="24">
        <v>0.48</v>
      </c>
    </row>
    <row r="58" spans="1:23" ht="21.75" customHeight="1" x14ac:dyDescent="0.4">
      <c r="A58" s="28" t="s">
        <v>23</v>
      </c>
      <c r="B58" s="28"/>
      <c r="D58" s="20">
        <v>0</v>
      </c>
      <c r="F58" s="64">
        <v>1008001626</v>
      </c>
      <c r="H58" s="20">
        <v>0</v>
      </c>
      <c r="J58" s="64">
        <v>1008001626</v>
      </c>
      <c r="L58" s="24">
        <v>0.37</v>
      </c>
      <c r="N58" s="20">
        <v>0</v>
      </c>
      <c r="P58" s="29">
        <v>8356858322</v>
      </c>
      <c r="Q58" s="29"/>
      <c r="S58" s="20">
        <v>0</v>
      </c>
      <c r="U58" s="20">
        <v>8356858322</v>
      </c>
      <c r="W58" s="24">
        <v>0.59</v>
      </c>
    </row>
    <row r="59" spans="1:23" ht="21.75" customHeight="1" x14ac:dyDescent="0.4">
      <c r="A59" s="28" t="s">
        <v>56</v>
      </c>
      <c r="B59" s="28"/>
      <c r="D59" s="20">
        <v>0</v>
      </c>
      <c r="F59" s="64">
        <v>-2444392765</v>
      </c>
      <c r="H59" s="20">
        <v>0</v>
      </c>
      <c r="J59" s="64">
        <v>-2444392765</v>
      </c>
      <c r="L59" s="24">
        <v>-0.89</v>
      </c>
      <c r="N59" s="20">
        <v>0</v>
      </c>
      <c r="P59" s="29">
        <v>-2444392765</v>
      </c>
      <c r="Q59" s="29"/>
      <c r="S59" s="20">
        <v>0</v>
      </c>
      <c r="U59" s="20">
        <v>-2444392765</v>
      </c>
      <c r="W59" s="24">
        <v>-0.17</v>
      </c>
    </row>
    <row r="60" spans="1:23" ht="21.75" customHeight="1" x14ac:dyDescent="0.4">
      <c r="A60" s="28" t="s">
        <v>55</v>
      </c>
      <c r="B60" s="28"/>
      <c r="D60" s="20">
        <v>0</v>
      </c>
      <c r="F60" s="64">
        <v>1516342860</v>
      </c>
      <c r="H60" s="20">
        <v>0</v>
      </c>
      <c r="J60" s="64">
        <v>1516342860</v>
      </c>
      <c r="L60" s="24">
        <v>0.55000000000000004</v>
      </c>
      <c r="N60" s="20">
        <v>0</v>
      </c>
      <c r="P60" s="29">
        <v>1516342860</v>
      </c>
      <c r="Q60" s="29"/>
      <c r="S60" s="20">
        <v>0</v>
      </c>
      <c r="U60" s="20">
        <v>1516342860</v>
      </c>
      <c r="W60" s="24">
        <v>0.11</v>
      </c>
    </row>
    <row r="61" spans="1:23" ht="21.75" customHeight="1" x14ac:dyDescent="0.4">
      <c r="A61" s="28" t="s">
        <v>44</v>
      </c>
      <c r="B61" s="28"/>
      <c r="D61" s="20">
        <v>0</v>
      </c>
      <c r="F61" s="64">
        <v>34594241483</v>
      </c>
      <c r="H61" s="20">
        <v>0</v>
      </c>
      <c r="J61" s="64">
        <v>34594241483</v>
      </c>
      <c r="L61" s="24">
        <v>12.55</v>
      </c>
      <c r="N61" s="20">
        <v>0</v>
      </c>
      <c r="P61" s="29">
        <v>31039281182</v>
      </c>
      <c r="Q61" s="29"/>
      <c r="S61" s="20">
        <v>0</v>
      </c>
      <c r="U61" s="20">
        <v>31039281182</v>
      </c>
      <c r="W61" s="24">
        <v>2.1800000000000002</v>
      </c>
    </row>
    <row r="62" spans="1:23" ht="21.75" customHeight="1" x14ac:dyDescent="0.4">
      <c r="A62" s="28" t="s">
        <v>25</v>
      </c>
      <c r="B62" s="28"/>
      <c r="D62" s="20">
        <v>0</v>
      </c>
      <c r="F62" s="64">
        <v>0</v>
      </c>
      <c r="H62" s="20">
        <v>0</v>
      </c>
      <c r="J62" s="64">
        <v>0</v>
      </c>
      <c r="L62" s="24">
        <v>0</v>
      </c>
      <c r="N62" s="20">
        <v>0</v>
      </c>
      <c r="P62" s="29">
        <v>-38539834</v>
      </c>
      <c r="Q62" s="29"/>
      <c r="S62" s="20">
        <v>0</v>
      </c>
      <c r="U62" s="20">
        <v>-38539834</v>
      </c>
      <c r="W62" s="24">
        <v>0</v>
      </c>
    </row>
    <row r="63" spans="1:23" ht="21.75" customHeight="1" x14ac:dyDescent="0.4">
      <c r="A63" s="28" t="s">
        <v>57</v>
      </c>
      <c r="B63" s="28"/>
      <c r="D63" s="20">
        <v>0</v>
      </c>
      <c r="F63" s="64">
        <v>2334832200</v>
      </c>
      <c r="H63" s="20">
        <v>0</v>
      </c>
      <c r="J63" s="64">
        <v>2334832200</v>
      </c>
      <c r="L63" s="24">
        <v>0.85</v>
      </c>
      <c r="N63" s="20">
        <v>0</v>
      </c>
      <c r="P63" s="29">
        <v>2334832200</v>
      </c>
      <c r="Q63" s="29"/>
      <c r="S63" s="20">
        <v>0</v>
      </c>
      <c r="U63" s="20">
        <v>2334832200</v>
      </c>
      <c r="W63" s="24">
        <v>0.16</v>
      </c>
    </row>
    <row r="64" spans="1:23" ht="21.75" customHeight="1" x14ac:dyDescent="0.4">
      <c r="A64" s="28" t="s">
        <v>51</v>
      </c>
      <c r="B64" s="28"/>
      <c r="D64" s="20">
        <v>0</v>
      </c>
      <c r="F64" s="64">
        <v>5033700972</v>
      </c>
      <c r="H64" s="20">
        <v>0</v>
      </c>
      <c r="J64" s="64">
        <v>5033700972</v>
      </c>
      <c r="L64" s="24">
        <v>1.83</v>
      </c>
      <c r="N64" s="20">
        <v>0</v>
      </c>
      <c r="P64" s="29">
        <v>12995721040</v>
      </c>
      <c r="Q64" s="29"/>
      <c r="S64" s="20">
        <v>0</v>
      </c>
      <c r="U64" s="20">
        <v>12995721040</v>
      </c>
      <c r="W64" s="24">
        <v>0.91</v>
      </c>
    </row>
    <row r="65" spans="1:23" ht="21.75" customHeight="1" x14ac:dyDescent="0.4">
      <c r="A65" s="28" t="s">
        <v>29</v>
      </c>
      <c r="B65" s="28"/>
      <c r="D65" s="20">
        <v>0</v>
      </c>
      <c r="F65" s="64">
        <v>23116114263</v>
      </c>
      <c r="H65" s="20">
        <v>0</v>
      </c>
      <c r="J65" s="64">
        <v>23116114263</v>
      </c>
      <c r="L65" s="24">
        <v>8.3800000000000008</v>
      </c>
      <c r="N65" s="20">
        <v>0</v>
      </c>
      <c r="P65" s="29">
        <v>17882446956</v>
      </c>
      <c r="Q65" s="29"/>
      <c r="S65" s="20">
        <v>0</v>
      </c>
      <c r="U65" s="20">
        <v>17882446956</v>
      </c>
      <c r="W65" s="24">
        <v>1.26</v>
      </c>
    </row>
    <row r="66" spans="1:23" ht="21.75" customHeight="1" x14ac:dyDescent="0.4">
      <c r="A66" s="30" t="s">
        <v>40</v>
      </c>
      <c r="B66" s="30"/>
      <c r="D66" s="21">
        <v>0</v>
      </c>
      <c r="F66" s="65">
        <v>-1580539500</v>
      </c>
      <c r="H66" s="21">
        <v>0</v>
      </c>
      <c r="J66" s="65">
        <v>-1580539500</v>
      </c>
      <c r="L66" s="25">
        <v>-0.56999999999999995</v>
      </c>
      <c r="N66" s="21">
        <v>0</v>
      </c>
      <c r="P66" s="69">
        <v>5767031893</v>
      </c>
      <c r="Q66" s="70"/>
      <c r="S66" s="21">
        <v>0</v>
      </c>
      <c r="U66" s="21">
        <v>5767031893</v>
      </c>
      <c r="W66" s="25">
        <v>0.41</v>
      </c>
    </row>
    <row r="67" spans="1:23" ht="21.75" customHeight="1" x14ac:dyDescent="0.4">
      <c r="A67" s="32" t="s">
        <v>59</v>
      </c>
      <c r="B67" s="32"/>
      <c r="D67" s="22">
        <v>4671860368</v>
      </c>
      <c r="F67" s="66">
        <v>52398536263</v>
      </c>
      <c r="H67" s="22">
        <v>243920009179</v>
      </c>
      <c r="J67" s="66">
        <v>300990405810</v>
      </c>
      <c r="L67" s="26">
        <v>109.17</v>
      </c>
      <c r="N67" s="22">
        <v>27160218040</v>
      </c>
      <c r="Q67" s="22">
        <v>986056127668</v>
      </c>
      <c r="S67" s="22">
        <v>348442641358</v>
      </c>
      <c r="U67" s="22">
        <v>1361658987066</v>
      </c>
      <c r="W67" s="26">
        <v>95.85</v>
      </c>
    </row>
  </sheetData>
  <mergeCells count="127">
    <mergeCell ref="A1:W1"/>
    <mergeCell ref="A2:W2"/>
    <mergeCell ref="A3:W3"/>
    <mergeCell ref="B5:W5"/>
    <mergeCell ref="D6:L6"/>
    <mergeCell ref="N6:W6"/>
    <mergeCell ref="J7:L7"/>
    <mergeCell ref="U7:W7"/>
    <mergeCell ref="A8:B8"/>
    <mergeCell ref="P8:Q8"/>
    <mergeCell ref="A9:B9"/>
    <mergeCell ref="P9:Q9"/>
    <mergeCell ref="A10:B10"/>
    <mergeCell ref="P10:Q10"/>
    <mergeCell ref="A11:B11"/>
    <mergeCell ref="P11:Q11"/>
    <mergeCell ref="A12:B12"/>
    <mergeCell ref="P12:Q12"/>
    <mergeCell ref="A13:B13"/>
    <mergeCell ref="P13:Q13"/>
    <mergeCell ref="A14:B14"/>
    <mergeCell ref="P14:Q14"/>
    <mergeCell ref="A15:B15"/>
    <mergeCell ref="P15:Q15"/>
    <mergeCell ref="A16:B16"/>
    <mergeCell ref="P16:Q16"/>
    <mergeCell ref="A17:B17"/>
    <mergeCell ref="P17:Q17"/>
    <mergeCell ref="A18:B18"/>
    <mergeCell ref="P18:Q18"/>
    <mergeCell ref="A19:B19"/>
    <mergeCell ref="P19:Q19"/>
    <mergeCell ref="A20:B20"/>
    <mergeCell ref="P20:Q20"/>
    <mergeCell ref="A21:B21"/>
    <mergeCell ref="P21:Q21"/>
    <mergeCell ref="A22:B22"/>
    <mergeCell ref="P22:Q22"/>
    <mergeCell ref="A23:B23"/>
    <mergeCell ref="P23:Q23"/>
    <mergeCell ref="A24:B24"/>
    <mergeCell ref="P24:Q24"/>
    <mergeCell ref="A25:B25"/>
    <mergeCell ref="P25:Q25"/>
    <mergeCell ref="A26:B26"/>
    <mergeCell ref="P26:Q26"/>
    <mergeCell ref="A27:B27"/>
    <mergeCell ref="P27:Q27"/>
    <mergeCell ref="A28:B28"/>
    <mergeCell ref="P28:Q28"/>
    <mergeCell ref="A29:B29"/>
    <mergeCell ref="P29:Q29"/>
    <mergeCell ref="A30:B30"/>
    <mergeCell ref="P30:Q30"/>
    <mergeCell ref="A31:B31"/>
    <mergeCell ref="P31:Q31"/>
    <mergeCell ref="A32:B32"/>
    <mergeCell ref="P32:Q32"/>
    <mergeCell ref="A33:B33"/>
    <mergeCell ref="P33:Q33"/>
    <mergeCell ref="A34:B34"/>
    <mergeCell ref="P34:Q34"/>
    <mergeCell ref="A35:B35"/>
    <mergeCell ref="P35:Q35"/>
    <mergeCell ref="A36:B36"/>
    <mergeCell ref="P36:Q36"/>
    <mergeCell ref="A37:B37"/>
    <mergeCell ref="P37:Q37"/>
    <mergeCell ref="A38:B38"/>
    <mergeCell ref="P38:Q38"/>
    <mergeCell ref="A39:B39"/>
    <mergeCell ref="P39:Q39"/>
    <mergeCell ref="A40:B40"/>
    <mergeCell ref="P40:Q40"/>
    <mergeCell ref="A41:B41"/>
    <mergeCell ref="P41:Q41"/>
    <mergeCell ref="A42:B42"/>
    <mergeCell ref="P42:Q42"/>
    <mergeCell ref="A43:B43"/>
    <mergeCell ref="P43:Q43"/>
    <mergeCell ref="A44:B44"/>
    <mergeCell ref="P44:Q44"/>
    <mergeCell ref="A45:B45"/>
    <mergeCell ref="P45:Q45"/>
    <mergeCell ref="A46:B46"/>
    <mergeCell ref="P46:Q46"/>
    <mergeCell ref="A47:B47"/>
    <mergeCell ref="P47:Q47"/>
    <mergeCell ref="A48:B48"/>
    <mergeCell ref="P48:Q48"/>
    <mergeCell ref="A49:B49"/>
    <mergeCell ref="P49:Q49"/>
    <mergeCell ref="A50:B50"/>
    <mergeCell ref="P50:Q50"/>
    <mergeCell ref="A51:B51"/>
    <mergeCell ref="P51:Q51"/>
    <mergeCell ref="A52:B52"/>
    <mergeCell ref="P52:Q52"/>
    <mergeCell ref="A53:B53"/>
    <mergeCell ref="P53:Q53"/>
    <mergeCell ref="A59:B59"/>
    <mergeCell ref="P59:Q59"/>
    <mergeCell ref="A60:B60"/>
    <mergeCell ref="P60:Q60"/>
    <mergeCell ref="A61:B61"/>
    <mergeCell ref="P61:Q61"/>
    <mergeCell ref="A62:B62"/>
    <mergeCell ref="P62:Q62"/>
    <mergeCell ref="A54:B54"/>
    <mergeCell ref="P54:Q54"/>
    <mergeCell ref="A55:B55"/>
    <mergeCell ref="P55:Q55"/>
    <mergeCell ref="A56:B56"/>
    <mergeCell ref="P56:Q56"/>
    <mergeCell ref="A57:B57"/>
    <mergeCell ref="P57:Q57"/>
    <mergeCell ref="A58:B58"/>
    <mergeCell ref="P58:Q58"/>
    <mergeCell ref="A63:B63"/>
    <mergeCell ref="P63:Q63"/>
    <mergeCell ref="A64:B64"/>
    <mergeCell ref="P64:Q64"/>
    <mergeCell ref="A65:B65"/>
    <mergeCell ref="P65:Q65"/>
    <mergeCell ref="A66:B66"/>
    <mergeCell ref="P66:Q66"/>
    <mergeCell ref="A67:B67"/>
  </mergeCells>
  <pageMargins left="0.39" right="0.39" top="0.39" bottom="0.39" header="0" footer="0"/>
  <pageSetup paperSize="0"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J12"/>
  <sheetViews>
    <sheetView rightToLeft="1" topLeftCell="A7" workbookViewId="0">
      <selection activeCell="H12" sqref="H12"/>
    </sheetView>
  </sheetViews>
  <sheetFormatPr defaultRowHeight="15.75" x14ac:dyDescent="0.4"/>
  <cols>
    <col min="1" max="1" width="5.140625" style="1" customWidth="1"/>
    <col min="2" max="2" width="9" style="1" customWidth="1"/>
    <col min="3" max="3" width="1.28515625" style="1" customWidth="1"/>
    <col min="4" max="4" width="19.42578125" style="1" customWidth="1"/>
    <col min="5" max="5" width="1.28515625" style="1" customWidth="1"/>
    <col min="6" max="6" width="20.7109375" style="1" customWidth="1"/>
    <col min="7" max="7" width="1.28515625" style="1" customWidth="1"/>
    <col min="8" max="8" width="19.42578125" style="1" customWidth="1"/>
    <col min="9" max="9" width="1.28515625" style="1" customWidth="1"/>
    <col min="10" max="10" width="19.42578125" style="1" customWidth="1"/>
    <col min="11" max="11" width="0.28515625" style="1" customWidth="1"/>
    <col min="12" max="16384" width="9.140625" style="1"/>
  </cols>
  <sheetData>
    <row r="1" spans="1:10" ht="29.1" customHeight="1" x14ac:dyDescent="0.4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</row>
    <row r="2" spans="1:10" ht="21.75" customHeight="1" x14ac:dyDescent="0.4">
      <c r="A2" s="27" t="s">
        <v>67</v>
      </c>
      <c r="B2" s="27"/>
      <c r="C2" s="27"/>
      <c r="D2" s="27"/>
      <c r="E2" s="27"/>
      <c r="F2" s="27"/>
      <c r="G2" s="27"/>
      <c r="H2" s="27"/>
      <c r="I2" s="27"/>
      <c r="J2" s="27"/>
    </row>
    <row r="3" spans="1:10" ht="21.75" customHeight="1" x14ac:dyDescent="0.4">
      <c r="A3" s="27" t="s">
        <v>2</v>
      </c>
      <c r="B3" s="27"/>
      <c r="C3" s="27"/>
      <c r="D3" s="27"/>
      <c r="E3" s="27"/>
      <c r="F3" s="27"/>
      <c r="G3" s="27"/>
      <c r="H3" s="27"/>
      <c r="I3" s="27"/>
      <c r="J3" s="27"/>
    </row>
    <row r="4" spans="1:10" ht="14.45" customHeight="1" x14ac:dyDescent="0.4"/>
    <row r="5" spans="1:10" ht="24" x14ac:dyDescent="0.4">
      <c r="A5" s="3" t="s">
        <v>107</v>
      </c>
      <c r="B5" s="37" t="s">
        <v>108</v>
      </c>
      <c r="C5" s="37"/>
      <c r="D5" s="37"/>
      <c r="E5" s="37"/>
      <c r="F5" s="37"/>
      <c r="G5" s="37"/>
      <c r="H5" s="37"/>
      <c r="I5" s="37"/>
      <c r="J5" s="37"/>
    </row>
    <row r="6" spans="1:10" ht="21" x14ac:dyDescent="0.4">
      <c r="D6" s="33" t="s">
        <v>81</v>
      </c>
      <c r="E6" s="33"/>
      <c r="F6" s="33"/>
      <c r="H6" s="33" t="s">
        <v>82</v>
      </c>
      <c r="I6" s="33"/>
      <c r="J6" s="33"/>
    </row>
    <row r="7" spans="1:10" ht="42" customHeight="1" x14ac:dyDescent="0.4">
      <c r="A7" s="33" t="s">
        <v>109</v>
      </c>
      <c r="B7" s="33"/>
      <c r="D7" s="15" t="s">
        <v>110</v>
      </c>
      <c r="E7" s="4"/>
      <c r="F7" s="15" t="s">
        <v>111</v>
      </c>
      <c r="H7" s="15" t="s">
        <v>110</v>
      </c>
      <c r="I7" s="4"/>
      <c r="J7" s="15" t="s">
        <v>111</v>
      </c>
    </row>
    <row r="8" spans="1:10" ht="21.75" customHeight="1" x14ac:dyDescent="0.4">
      <c r="A8" s="34" t="s">
        <v>135</v>
      </c>
      <c r="B8" s="34"/>
      <c r="D8" s="18">
        <v>2919916820</v>
      </c>
      <c r="E8" s="19"/>
      <c r="F8" s="23"/>
      <c r="G8" s="19"/>
      <c r="H8" s="18">
        <v>6001599111</v>
      </c>
      <c r="I8" s="19"/>
      <c r="J8" s="23"/>
    </row>
    <row r="9" spans="1:10" ht="21.75" customHeight="1" x14ac:dyDescent="0.4">
      <c r="A9" s="51" t="s">
        <v>135</v>
      </c>
      <c r="B9" s="51"/>
      <c r="D9" s="20">
        <v>0</v>
      </c>
      <c r="E9" s="19"/>
      <c r="F9" s="24"/>
      <c r="G9" s="19"/>
      <c r="H9" s="20">
        <v>31019956587</v>
      </c>
      <c r="I9" s="19"/>
      <c r="J9" s="24"/>
    </row>
    <row r="10" spans="1:10" ht="21.75" customHeight="1" x14ac:dyDescent="0.4">
      <c r="A10" s="51" t="s">
        <v>135</v>
      </c>
      <c r="B10" s="51"/>
      <c r="D10" s="20">
        <v>41315</v>
      </c>
      <c r="E10" s="19"/>
      <c r="F10" s="24"/>
      <c r="G10" s="19"/>
      <c r="H10" s="20">
        <v>164252</v>
      </c>
      <c r="I10" s="19"/>
      <c r="J10" s="24"/>
    </row>
    <row r="11" spans="1:10" ht="21.75" customHeight="1" x14ac:dyDescent="0.4">
      <c r="A11" s="30" t="s">
        <v>135</v>
      </c>
      <c r="B11" s="30"/>
      <c r="D11" s="21">
        <v>25840675</v>
      </c>
      <c r="E11" s="19"/>
      <c r="F11" s="25"/>
      <c r="G11" s="19"/>
      <c r="H11" s="21">
        <v>27083145</v>
      </c>
      <c r="I11" s="19"/>
      <c r="J11" s="25"/>
    </row>
    <row r="12" spans="1:10" ht="21.75" customHeight="1" x14ac:dyDescent="0.4">
      <c r="A12" s="32" t="s">
        <v>59</v>
      </c>
      <c r="B12" s="32"/>
      <c r="D12" s="22">
        <v>2945798810</v>
      </c>
      <c r="E12" s="19"/>
      <c r="F12" s="22"/>
      <c r="G12" s="19"/>
      <c r="H12" s="22">
        <v>37048803095</v>
      </c>
      <c r="I12" s="19"/>
      <c r="J12" s="22"/>
    </row>
  </sheetData>
  <mergeCells count="12">
    <mergeCell ref="A1:J1"/>
    <mergeCell ref="A2:J2"/>
    <mergeCell ref="A3:J3"/>
    <mergeCell ref="B5:J5"/>
    <mergeCell ref="D6:F6"/>
    <mergeCell ref="H6:J6"/>
    <mergeCell ref="A12:B12"/>
    <mergeCell ref="A7:B7"/>
    <mergeCell ref="A8:B8"/>
    <mergeCell ref="A9:B9"/>
    <mergeCell ref="A10:B10"/>
    <mergeCell ref="A11:B11"/>
  </mergeCells>
  <pageMargins left="0.39" right="0.39" top="0.39" bottom="0.39" header="0" footer="0"/>
  <pageSetup paperSize="0" fitToHeight="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F11"/>
  <sheetViews>
    <sheetView rightToLeft="1" topLeftCell="A4" workbookViewId="0">
      <selection activeCell="D13" sqref="D13"/>
    </sheetView>
  </sheetViews>
  <sheetFormatPr defaultRowHeight="15.75" x14ac:dyDescent="0.4"/>
  <cols>
    <col min="1" max="1" width="5.140625" style="1" customWidth="1"/>
    <col min="2" max="2" width="26.42578125" style="1" customWidth="1"/>
    <col min="3" max="3" width="1.28515625" style="1" customWidth="1"/>
    <col min="4" max="4" width="19.42578125" style="1" customWidth="1"/>
    <col min="5" max="5" width="1.28515625" style="1" customWidth="1"/>
    <col min="6" max="6" width="19.42578125" style="1" customWidth="1"/>
    <col min="7" max="7" width="0.28515625" style="1" customWidth="1"/>
    <col min="8" max="16384" width="9.140625" style="1"/>
  </cols>
  <sheetData>
    <row r="1" spans="1:6" ht="29.1" customHeight="1" x14ac:dyDescent="0.4">
      <c r="A1" s="27" t="s">
        <v>0</v>
      </c>
      <c r="B1" s="27"/>
      <c r="C1" s="27"/>
      <c r="D1" s="27"/>
      <c r="E1" s="27"/>
      <c r="F1" s="27"/>
    </row>
    <row r="2" spans="1:6" ht="21.75" customHeight="1" x14ac:dyDescent="0.4">
      <c r="A2" s="27" t="s">
        <v>67</v>
      </c>
      <c r="B2" s="27"/>
      <c r="C2" s="27"/>
      <c r="D2" s="27"/>
      <c r="E2" s="27"/>
      <c r="F2" s="27"/>
    </row>
    <row r="3" spans="1:6" ht="21.75" customHeight="1" x14ac:dyDescent="0.4">
      <c r="A3" s="27" t="s">
        <v>2</v>
      </c>
      <c r="B3" s="27"/>
      <c r="C3" s="27"/>
      <c r="D3" s="27"/>
      <c r="E3" s="27"/>
      <c r="F3" s="27"/>
    </row>
    <row r="4" spans="1:6" ht="14.45" customHeight="1" x14ac:dyDescent="0.4"/>
    <row r="5" spans="1:6" ht="29.1" customHeight="1" x14ac:dyDescent="0.4">
      <c r="A5" s="3" t="s">
        <v>112</v>
      </c>
      <c r="B5" s="37" t="s">
        <v>78</v>
      </c>
      <c r="C5" s="37"/>
      <c r="D5" s="37"/>
      <c r="E5" s="37"/>
      <c r="F5" s="37"/>
    </row>
    <row r="6" spans="1:6" ht="21" x14ac:dyDescent="0.4">
      <c r="D6" s="5" t="s">
        <v>81</v>
      </c>
      <c r="F6" s="5" t="s">
        <v>9</v>
      </c>
    </row>
    <row r="7" spans="1:6" ht="21" x14ac:dyDescent="0.4">
      <c r="A7" s="33" t="s">
        <v>78</v>
      </c>
      <c r="B7" s="33"/>
      <c r="D7" s="6" t="s">
        <v>64</v>
      </c>
      <c r="F7" s="6" t="s">
        <v>64</v>
      </c>
    </row>
    <row r="8" spans="1:6" ht="21.75" customHeight="1" x14ac:dyDescent="0.4">
      <c r="A8" s="34" t="s">
        <v>78</v>
      </c>
      <c r="B8" s="34"/>
      <c r="D8" s="18">
        <v>440616535</v>
      </c>
      <c r="E8" s="19"/>
      <c r="F8" s="18">
        <v>2568339915</v>
      </c>
    </row>
    <row r="9" spans="1:6" ht="21.75" customHeight="1" x14ac:dyDescent="0.4">
      <c r="A9" s="28" t="s">
        <v>113</v>
      </c>
      <c r="B9" s="28"/>
      <c r="D9" s="20">
        <v>0</v>
      </c>
      <c r="E9" s="19"/>
      <c r="F9" s="20">
        <v>35083722</v>
      </c>
    </row>
    <row r="10" spans="1:6" ht="21.75" customHeight="1" x14ac:dyDescent="0.4">
      <c r="A10" s="30" t="s">
        <v>114</v>
      </c>
      <c r="B10" s="30"/>
      <c r="D10" s="21">
        <v>221303711</v>
      </c>
      <c r="E10" s="19"/>
      <c r="F10" s="21">
        <v>1300858246</v>
      </c>
    </row>
    <row r="11" spans="1:6" ht="21.75" customHeight="1" x14ac:dyDescent="0.4">
      <c r="A11" s="32" t="s">
        <v>59</v>
      </c>
      <c r="B11" s="32"/>
      <c r="D11" s="22">
        <v>661920246</v>
      </c>
      <c r="E11" s="19"/>
      <c r="F11" s="22">
        <v>3904281883</v>
      </c>
    </row>
  </sheetData>
  <mergeCells count="9">
    <mergeCell ref="A8:B8"/>
    <mergeCell ref="A9:B9"/>
    <mergeCell ref="A10:B10"/>
    <mergeCell ref="A11:B11"/>
    <mergeCell ref="A1:F1"/>
    <mergeCell ref="A2:F2"/>
    <mergeCell ref="A3:F3"/>
    <mergeCell ref="B5:F5"/>
    <mergeCell ref="A7:B7"/>
  </mergeCells>
  <pageMargins left="0.39" right="0.39" top="0.39" bottom="0.39" header="0" footer="0"/>
  <pageSetup paperSize="0" fitToHeight="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S12"/>
  <sheetViews>
    <sheetView rightToLeft="1" workbookViewId="0">
      <selection activeCell="S13" sqref="S13"/>
    </sheetView>
  </sheetViews>
  <sheetFormatPr defaultRowHeight="15.75" x14ac:dyDescent="0.4"/>
  <cols>
    <col min="1" max="1" width="21.7109375" style="1" bestFit="1" customWidth="1"/>
    <col min="2" max="2" width="1.28515625" style="1" customWidth="1"/>
    <col min="3" max="3" width="16.85546875" style="1" customWidth="1"/>
    <col min="4" max="4" width="1.28515625" style="1" customWidth="1"/>
    <col min="5" max="5" width="28.85546875" style="1" customWidth="1"/>
    <col min="6" max="6" width="1.28515625" style="1" customWidth="1"/>
    <col min="7" max="7" width="23" style="1" customWidth="1"/>
    <col min="8" max="8" width="1.28515625" style="1" customWidth="1"/>
    <col min="9" max="9" width="22.28515625" style="1" customWidth="1"/>
    <col min="10" max="10" width="1.28515625" style="1" customWidth="1"/>
    <col min="11" max="11" width="12.140625" style="1" bestFit="1" customWidth="1"/>
    <col min="12" max="12" width="1.28515625" style="1" customWidth="1"/>
    <col min="13" max="13" width="21.28515625" style="1" customWidth="1"/>
    <col min="14" max="14" width="1.28515625" style="1" customWidth="1"/>
    <col min="15" max="15" width="19" style="1" bestFit="1" customWidth="1"/>
    <col min="16" max="16" width="1.28515625" style="1" customWidth="1"/>
    <col min="17" max="17" width="14.5703125" style="52" customWidth="1"/>
    <col min="18" max="18" width="1.28515625" style="1" customWidth="1"/>
    <col min="19" max="19" width="20" style="1" bestFit="1" customWidth="1"/>
    <col min="20" max="20" width="0.28515625" style="1" customWidth="1"/>
    <col min="21" max="16384" width="9.140625" style="1"/>
  </cols>
  <sheetData>
    <row r="1" spans="1:19" ht="29.1" customHeight="1" x14ac:dyDescent="0.4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</row>
    <row r="2" spans="1:19" ht="21.75" customHeight="1" x14ac:dyDescent="0.4">
      <c r="A2" s="27" t="s">
        <v>67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</row>
    <row r="3" spans="1:19" ht="21.75" customHeight="1" x14ac:dyDescent="0.4">
      <c r="A3" s="27" t="s">
        <v>2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</row>
    <row r="4" spans="1:19" ht="14.45" customHeight="1" x14ac:dyDescent="0.4"/>
    <row r="5" spans="1:19" ht="24" x14ac:dyDescent="0.4">
      <c r="A5" s="37" t="s">
        <v>84</v>
      </c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</row>
    <row r="6" spans="1:19" ht="14.45" customHeight="1" x14ac:dyDescent="0.4">
      <c r="A6" s="33" t="s">
        <v>60</v>
      </c>
      <c r="C6" s="33" t="s">
        <v>115</v>
      </c>
      <c r="D6" s="33"/>
      <c r="E6" s="33"/>
      <c r="F6" s="33"/>
      <c r="G6" s="33"/>
      <c r="I6" s="33" t="s">
        <v>81</v>
      </c>
      <c r="J6" s="33"/>
      <c r="K6" s="33"/>
      <c r="L6" s="33"/>
      <c r="M6" s="33"/>
      <c r="O6" s="33" t="s">
        <v>82</v>
      </c>
      <c r="P6" s="33"/>
      <c r="Q6" s="33"/>
      <c r="R6" s="33"/>
      <c r="S6" s="33"/>
    </row>
    <row r="7" spans="1:19" ht="29.1" customHeight="1" x14ac:dyDescent="0.4">
      <c r="A7" s="33"/>
      <c r="C7" s="15" t="s">
        <v>116</v>
      </c>
      <c r="D7" s="4"/>
      <c r="E7" s="15" t="s">
        <v>117</v>
      </c>
      <c r="F7" s="4"/>
      <c r="G7" s="15" t="s">
        <v>118</v>
      </c>
      <c r="I7" s="15" t="s">
        <v>119</v>
      </c>
      <c r="J7" s="4"/>
      <c r="K7" s="15" t="s">
        <v>120</v>
      </c>
      <c r="L7" s="4"/>
      <c r="M7" s="15" t="s">
        <v>121</v>
      </c>
      <c r="O7" s="15" t="s">
        <v>119</v>
      </c>
      <c r="P7" s="4"/>
      <c r="Q7" s="71" t="s">
        <v>120</v>
      </c>
      <c r="R7" s="4"/>
      <c r="S7" s="15" t="s">
        <v>121</v>
      </c>
    </row>
    <row r="8" spans="1:19" ht="21.75" customHeight="1" x14ac:dyDescent="0.4">
      <c r="A8" s="12" t="s">
        <v>37</v>
      </c>
      <c r="C8" s="47" t="s">
        <v>122</v>
      </c>
      <c r="D8" s="19"/>
      <c r="E8" s="18">
        <v>3930753</v>
      </c>
      <c r="F8" s="19"/>
      <c r="G8" s="18">
        <v>1380</v>
      </c>
      <c r="H8" s="19"/>
      <c r="I8" s="18">
        <v>0</v>
      </c>
      <c r="J8" s="19"/>
      <c r="K8" s="18">
        <v>0</v>
      </c>
      <c r="L8" s="19"/>
      <c r="M8" s="18">
        <v>0</v>
      </c>
      <c r="N8" s="19"/>
      <c r="O8" s="18">
        <v>5424439140</v>
      </c>
      <c r="P8" s="19"/>
      <c r="Q8" s="63">
        <v>-261674378</v>
      </c>
      <c r="R8" s="19"/>
      <c r="S8" s="18">
        <v>5162764762</v>
      </c>
    </row>
    <row r="9" spans="1:19" ht="21.75" customHeight="1" x14ac:dyDescent="0.4">
      <c r="A9" s="13" t="s">
        <v>39</v>
      </c>
      <c r="C9" s="48" t="s">
        <v>123</v>
      </c>
      <c r="D9" s="19"/>
      <c r="E9" s="20">
        <v>12777411</v>
      </c>
      <c r="F9" s="19"/>
      <c r="G9" s="20">
        <v>125</v>
      </c>
      <c r="H9" s="19"/>
      <c r="I9" s="20">
        <v>0</v>
      </c>
      <c r="J9" s="19"/>
      <c r="K9" s="20">
        <v>0</v>
      </c>
      <c r="L9" s="19"/>
      <c r="M9" s="20">
        <v>0</v>
      </c>
      <c r="N9" s="19"/>
      <c r="O9" s="20">
        <v>1597176375</v>
      </c>
      <c r="P9" s="19"/>
      <c r="Q9" s="64">
        <v>-21583465</v>
      </c>
      <c r="R9" s="19"/>
      <c r="S9" s="20">
        <v>1575592910</v>
      </c>
    </row>
    <row r="10" spans="1:19" ht="21.75" customHeight="1" x14ac:dyDescent="0.4">
      <c r="A10" s="13" t="s">
        <v>33</v>
      </c>
      <c r="C10" s="48" t="s">
        <v>124</v>
      </c>
      <c r="D10" s="19"/>
      <c r="E10" s="20">
        <v>1585501</v>
      </c>
      <c r="F10" s="19"/>
      <c r="G10" s="20">
        <v>3100</v>
      </c>
      <c r="H10" s="19"/>
      <c r="I10" s="20">
        <v>4915053100</v>
      </c>
      <c r="J10" s="19"/>
      <c r="K10" s="20">
        <v>243192732</v>
      </c>
      <c r="L10" s="19"/>
      <c r="M10" s="20">
        <v>4671860368</v>
      </c>
      <c r="N10" s="19"/>
      <c r="O10" s="20">
        <v>4915053100</v>
      </c>
      <c r="P10" s="19"/>
      <c r="Q10" s="64">
        <v>-262710614</v>
      </c>
      <c r="R10" s="19"/>
      <c r="S10" s="20">
        <f>O10+Q10</f>
        <v>4652342486</v>
      </c>
    </row>
    <row r="11" spans="1:19" ht="21.75" customHeight="1" x14ac:dyDescent="0.4">
      <c r="A11" s="14" t="s">
        <v>43</v>
      </c>
      <c r="C11" s="49" t="s">
        <v>125</v>
      </c>
      <c r="D11" s="19"/>
      <c r="E11" s="21">
        <v>37500000</v>
      </c>
      <c r="F11" s="19"/>
      <c r="G11" s="21">
        <v>420</v>
      </c>
      <c r="H11" s="19"/>
      <c r="I11" s="21">
        <v>0</v>
      </c>
      <c r="J11" s="19"/>
      <c r="K11" s="21">
        <v>0</v>
      </c>
      <c r="L11" s="19"/>
      <c r="M11" s="21">
        <v>0</v>
      </c>
      <c r="N11" s="19"/>
      <c r="O11" s="21">
        <v>15750000000</v>
      </c>
      <c r="P11" s="19"/>
      <c r="Q11" s="65">
        <v>0</v>
      </c>
      <c r="R11" s="19"/>
      <c r="S11" s="21">
        <v>15750000000</v>
      </c>
    </row>
    <row r="12" spans="1:19" ht="21.75" customHeight="1" x14ac:dyDescent="0.4">
      <c r="A12" s="16" t="s">
        <v>59</v>
      </c>
      <c r="C12" s="22"/>
      <c r="D12" s="19"/>
      <c r="E12" s="22"/>
      <c r="F12" s="19"/>
      <c r="G12" s="22"/>
      <c r="H12" s="19"/>
      <c r="I12" s="22">
        <v>4915053100</v>
      </c>
      <c r="J12" s="19"/>
      <c r="K12" s="22">
        <v>243192732</v>
      </c>
      <c r="L12" s="19"/>
      <c r="M12" s="22">
        <v>4671860368</v>
      </c>
      <c r="N12" s="19"/>
      <c r="O12" s="22">
        <v>27686668615</v>
      </c>
      <c r="P12" s="19"/>
      <c r="Q12" s="66">
        <f>SUM(Q8:Q11)</f>
        <v>-545968457</v>
      </c>
      <c r="R12" s="19"/>
      <c r="S12" s="22">
        <f>SUM(S8:S11)</f>
        <v>27140700158</v>
      </c>
    </row>
  </sheetData>
  <mergeCells count="8">
    <mergeCell ref="A1:S1"/>
    <mergeCell ref="A2:S2"/>
    <mergeCell ref="A3:S3"/>
    <mergeCell ref="A5:S5"/>
    <mergeCell ref="A6:A7"/>
    <mergeCell ref="C6:G6"/>
    <mergeCell ref="I6:M6"/>
    <mergeCell ref="O6:S6"/>
  </mergeCells>
  <pageMargins left="0.39" right="0.39" top="0.39" bottom="0.39" header="0" footer="0"/>
  <pageSetup paperSize="0" fitToHeight="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M12"/>
  <sheetViews>
    <sheetView rightToLeft="1" workbookViewId="0">
      <selection activeCell="M12" sqref="M12"/>
    </sheetView>
  </sheetViews>
  <sheetFormatPr defaultRowHeight="15.75" x14ac:dyDescent="0.4"/>
  <cols>
    <col min="1" max="1" width="9.7109375" style="1" bestFit="1" customWidth="1"/>
    <col min="2" max="2" width="1.28515625" style="1" customWidth="1"/>
    <col min="3" max="3" width="14.28515625" style="1" customWidth="1"/>
    <col min="4" max="4" width="1.28515625" style="1" customWidth="1"/>
    <col min="5" max="5" width="10.42578125" style="1" customWidth="1"/>
    <col min="6" max="6" width="1.28515625" style="1" customWidth="1"/>
    <col min="7" max="7" width="15.5703125" style="1" customWidth="1"/>
    <col min="8" max="8" width="1.28515625" style="1" customWidth="1"/>
    <col min="9" max="9" width="15" style="1" bestFit="1" customWidth="1"/>
    <col min="10" max="10" width="1.28515625" style="1" customWidth="1"/>
    <col min="11" max="11" width="10.42578125" style="1" customWidth="1"/>
    <col min="12" max="12" width="1.28515625" style="1" customWidth="1"/>
    <col min="13" max="13" width="15.5703125" style="1" customWidth="1"/>
    <col min="14" max="14" width="0.28515625" style="1" customWidth="1"/>
    <col min="15" max="16384" width="9.140625" style="1"/>
  </cols>
  <sheetData>
    <row r="1" spans="1:13" ht="29.1" customHeight="1" x14ac:dyDescent="0.4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</row>
    <row r="2" spans="1:13" ht="21.75" customHeight="1" x14ac:dyDescent="0.4">
      <c r="A2" s="27" t="s">
        <v>67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</row>
    <row r="3" spans="1:13" ht="21.75" customHeight="1" x14ac:dyDescent="0.4">
      <c r="A3" s="27" t="s">
        <v>2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</row>
    <row r="4" spans="1:13" ht="14.45" customHeight="1" x14ac:dyDescent="0.4"/>
    <row r="5" spans="1:13" ht="24" x14ac:dyDescent="0.4">
      <c r="A5" s="37" t="s">
        <v>128</v>
      </c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</row>
    <row r="6" spans="1:13" ht="21" x14ac:dyDescent="0.4">
      <c r="A6" s="33" t="s">
        <v>70</v>
      </c>
      <c r="C6" s="33" t="s">
        <v>81</v>
      </c>
      <c r="D6" s="33"/>
      <c r="E6" s="33"/>
      <c r="F6" s="33"/>
      <c r="G6" s="33"/>
      <c r="I6" s="33" t="s">
        <v>82</v>
      </c>
      <c r="J6" s="33"/>
      <c r="K6" s="33"/>
      <c r="L6" s="33"/>
      <c r="M6" s="33"/>
    </row>
    <row r="7" spans="1:13" ht="29.1" customHeight="1" x14ac:dyDescent="0.4">
      <c r="A7" s="33"/>
      <c r="C7" s="15" t="s">
        <v>126</v>
      </c>
      <c r="D7" s="4"/>
      <c r="E7" s="15" t="s">
        <v>120</v>
      </c>
      <c r="F7" s="4"/>
      <c r="G7" s="15" t="s">
        <v>127</v>
      </c>
      <c r="I7" s="15" t="s">
        <v>126</v>
      </c>
      <c r="J7" s="4"/>
      <c r="K7" s="15" t="s">
        <v>120</v>
      </c>
      <c r="L7" s="4"/>
      <c r="M7" s="15" t="s">
        <v>127</v>
      </c>
    </row>
    <row r="8" spans="1:13" ht="21.75" customHeight="1" x14ac:dyDescent="0.4">
      <c r="A8" s="13" t="s">
        <v>135</v>
      </c>
      <c r="C8" s="18">
        <v>2919916820</v>
      </c>
      <c r="D8" s="19"/>
      <c r="E8" s="18">
        <v>0</v>
      </c>
      <c r="F8" s="19"/>
      <c r="G8" s="18">
        <v>2919916820</v>
      </c>
      <c r="H8" s="19"/>
      <c r="I8" s="18">
        <v>6001599111</v>
      </c>
      <c r="J8" s="19"/>
      <c r="K8" s="18">
        <v>0</v>
      </c>
      <c r="L8" s="19"/>
      <c r="M8" s="18">
        <v>6001599111</v>
      </c>
    </row>
    <row r="9" spans="1:13" ht="21.75" customHeight="1" x14ac:dyDescent="0.4">
      <c r="A9" s="13" t="s">
        <v>135</v>
      </c>
      <c r="C9" s="20">
        <v>0</v>
      </c>
      <c r="D9" s="19"/>
      <c r="E9" s="20">
        <v>0</v>
      </c>
      <c r="F9" s="19"/>
      <c r="G9" s="20">
        <v>0</v>
      </c>
      <c r="H9" s="19"/>
      <c r="I9" s="20">
        <v>31019956587</v>
      </c>
      <c r="J9" s="19"/>
      <c r="K9" s="20">
        <v>0</v>
      </c>
      <c r="L9" s="19"/>
      <c r="M9" s="20">
        <v>31019956587</v>
      </c>
    </row>
    <row r="10" spans="1:13" ht="21.75" customHeight="1" x14ac:dyDescent="0.4">
      <c r="A10" s="13" t="s">
        <v>135</v>
      </c>
      <c r="C10" s="20">
        <v>41315</v>
      </c>
      <c r="D10" s="19"/>
      <c r="E10" s="20">
        <v>0</v>
      </c>
      <c r="F10" s="19"/>
      <c r="G10" s="20">
        <v>41315</v>
      </c>
      <c r="H10" s="19"/>
      <c r="I10" s="20">
        <v>164252</v>
      </c>
      <c r="J10" s="19"/>
      <c r="K10" s="20">
        <v>0</v>
      </c>
      <c r="L10" s="19"/>
      <c r="M10" s="20">
        <v>164252</v>
      </c>
    </row>
    <row r="11" spans="1:13" ht="21.75" customHeight="1" x14ac:dyDescent="0.4">
      <c r="A11" s="13" t="s">
        <v>135</v>
      </c>
      <c r="C11" s="21">
        <v>25840675</v>
      </c>
      <c r="D11" s="19"/>
      <c r="E11" s="21">
        <v>0</v>
      </c>
      <c r="F11" s="19"/>
      <c r="G11" s="21">
        <v>25840675</v>
      </c>
      <c r="H11" s="19"/>
      <c r="I11" s="21">
        <v>27083145</v>
      </c>
      <c r="J11" s="19"/>
      <c r="K11" s="21">
        <v>0</v>
      </c>
      <c r="L11" s="19"/>
      <c r="M11" s="21">
        <v>27083145</v>
      </c>
    </row>
    <row r="12" spans="1:13" ht="21.75" customHeight="1" x14ac:dyDescent="0.4">
      <c r="A12" s="16" t="s">
        <v>59</v>
      </c>
      <c r="C12" s="22">
        <v>2945798810</v>
      </c>
      <c r="D12" s="19"/>
      <c r="E12" s="22">
        <v>0</v>
      </c>
      <c r="F12" s="19"/>
      <c r="G12" s="22">
        <v>2945798810</v>
      </c>
      <c r="H12" s="19"/>
      <c r="I12" s="22">
        <v>37048803095</v>
      </c>
      <c r="J12" s="19"/>
      <c r="K12" s="22">
        <v>0</v>
      </c>
      <c r="L12" s="19"/>
      <c r="M12" s="22">
        <v>37048803095</v>
      </c>
    </row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paperSize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11</vt:i4>
      </vt:variant>
    </vt:vector>
  </HeadingPairs>
  <TitlesOfParts>
    <vt:vector size="22" baseType="lpstr">
      <vt:lpstr>صورت وضعیت</vt:lpstr>
      <vt:lpstr>سهام</vt:lpstr>
      <vt:lpstr>سپرده</vt:lpstr>
      <vt:lpstr>درآمد</vt:lpstr>
      <vt:lpstr>درآمد سرمایه گذاری در سهام</vt:lpstr>
      <vt:lpstr>درآمد سپرده بانکی</vt:lpstr>
      <vt:lpstr>سایر درآمدها</vt:lpstr>
      <vt:lpstr>درآمد سود سهام</vt:lpstr>
      <vt:lpstr>سود سپرده بانکی</vt:lpstr>
      <vt:lpstr>درآمد ناشی از فروش</vt:lpstr>
      <vt:lpstr>درآمد ناشی از تغییر قیمت اوراق</vt:lpstr>
      <vt:lpstr>درآمد!Print_Area</vt:lpstr>
      <vt:lpstr>'درآمد سپرده بانکی'!Print_Area</vt:lpstr>
      <vt:lpstr>'درآمد سرمایه گذاری در سهام'!Print_Area</vt:lpstr>
      <vt:lpstr>'درآمد سود سهام'!Print_Area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سهام!Print_Area</vt:lpstr>
      <vt:lpstr>'سود سپرده بانکی'!Print_Area</vt:lpstr>
      <vt:lpstr>'صورت وضعیت'!Print_Area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Haniyeh Esmi</dc:creator>
  <dc:description/>
  <cp:lastModifiedBy>Haniyeh Esmi</cp:lastModifiedBy>
  <dcterms:created xsi:type="dcterms:W3CDTF">2025-01-21T07:50:01Z</dcterms:created>
  <dcterms:modified xsi:type="dcterms:W3CDTF">2025-01-22T12:09:20Z</dcterms:modified>
</cp:coreProperties>
</file>