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erver\KIMIA-Files\Investment\فرزانه\صندوق سهامی\گزارش پرتفوی\"/>
    </mc:Choice>
  </mc:AlternateContent>
  <xr:revisionPtr revIDLastSave="0" documentId="13_ncr:1_{393BCE19-3A79-4AE6-937C-3CFFD53799D2}" xr6:coauthVersionLast="47" xr6:coauthVersionMax="47" xr10:uidLastSave="{00000000-0000-0000-0000-000000000000}"/>
  <bookViews>
    <workbookView xWindow="-120" yWindow="-120" windowWidth="29040" windowHeight="15720" firstSheet="14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 سرمایه گذاری در سهام" sheetId="22" r:id="rId8"/>
    <sheet name="درآمد" sheetId="8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23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مشتقه'!$A$1:$AX$58</definedName>
    <definedName name="_xlnm.Print_Area" localSheetId="5">'تعدیل قیمت'!$A$1:$N$8</definedName>
    <definedName name="_xlnm.Print_Area" localSheetId="8">درآمد!$A$1:$K$13</definedName>
    <definedName name="_xlnm.Print_Area" localSheetId="19">'درآمد اعمال اختیار'!$A$1:$Z$8</definedName>
    <definedName name="_xlnm.Print_Area" localSheetId="12">'درآمد سپرده بانکی'!$A$1:$I$9</definedName>
    <definedName name="_xlnm.Print_Area" localSheetId="10">'درآمد سرمایه گذاری در اوراق به'!$A$1:$S$8</definedName>
    <definedName name="_xlnm.Print_Area" localSheetId="7">'درآمد سرمایه گذاری در سهام'!$A$1:$X$55</definedName>
    <definedName name="_xlnm.Print_Area" localSheetId="9">'درآمد سرمایه گذاری در صندوق'!$A$1:$W$8</definedName>
    <definedName name="_xlnm.Print_Area" localSheetId="14">'درآمد سود سهام'!$A$1:$T$24</definedName>
    <definedName name="_xlnm.Print_Area" localSheetId="15">'درآمد سود صندوق'!$A$1:$L$7</definedName>
    <definedName name="_xlnm.Print_Area" localSheetId="20">'درآمد ناشی از تغییر قیمت اوراق'!$A$1:$S$52</definedName>
    <definedName name="_xlnm.Print_Area" localSheetId="18">'درآمد ناشی از فروش'!$A$1:$S$14</definedName>
    <definedName name="_xlnm.Print_Area" localSheetId="13">'سایر درآمدها'!$A$1:$G$11</definedName>
    <definedName name="_xlnm.Print_Area" localSheetId="6">سپرده!$A$1:$M$10</definedName>
    <definedName name="_xlnm.Print_Area" localSheetId="1">سهام!$A$1:$AC$53</definedName>
    <definedName name="_xlnm.Print_Area" localSheetId="16">'سود اوراق بهادار'!$A$1:$T$7</definedName>
    <definedName name="_xlnm.Print_Area" localSheetId="17">'سود سپرده بانکی'!$A$1:$N$9</definedName>
    <definedName name="_xlnm.Print_Area" localSheetId="0">'صورت وضعیت'!$A$1:$C$6</definedName>
    <definedName name="_xlnm.Print_Area" localSheetId="11">'مبالغ تخصیصی اوراق'!$A$1:$R$62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3" l="1"/>
  <c r="M14" i="23"/>
  <c r="Q10" i="23"/>
  <c r="F13" i="8"/>
</calcChain>
</file>

<file path=xl/sharedStrings.xml><?xml version="1.0" encoding="utf-8"?>
<sst xmlns="http://schemas.openxmlformats.org/spreadsheetml/2006/main" count="573" uniqueCount="220">
  <si>
    <t>صندوق سرمایه گذاری سهام نگر کیمیا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</si>
  <si>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</si>
  <si>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</si>
  <si>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</si>
  <si>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</si>
  <si>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</si>
  <si>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</si>
  <si>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</si>
  <si>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</si>
  <si>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</si>
  <si>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</si>
  <si>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</si>
  <si>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</si>
  <si>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</si>
  <si>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</si>
  <si>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</si>
  <si>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</si>
  <si>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</si>
  <si>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</si>
  <si>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</si>
  <si>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ملت</t>
  </si>
  <si>
    <t>بهار رز عالیس چناران</t>
  </si>
  <si>
    <t>بهمن  دیزل</t>
  </si>
  <si>
    <t>بورس کالای ایران</t>
  </si>
  <si>
    <t>پارس فولاد سبزوار</t>
  </si>
  <si>
    <t>پالایش نفت تهران</t>
  </si>
  <si>
    <t>پتروشیمی پردیس</t>
  </si>
  <si>
    <t>پتروشیمی تندگویان</t>
  </si>
  <si>
    <t>پخش هجرت</t>
  </si>
  <si>
    <t>پویا زرکان آق دره</t>
  </si>
  <si>
    <t>تولیدات پتروشیمی قائد بصیر</t>
  </si>
  <si>
    <t>حمل و نقل بین المللی خلیج فارس</t>
  </si>
  <si>
    <t>داروسازی‌ فارابی‌</t>
  </si>
  <si>
    <t>زامیاد</t>
  </si>
  <si>
    <t>سپید ماکیان</t>
  </si>
  <si>
    <t>سرمایه گذاری مسکن پردیس</t>
  </si>
  <si>
    <t>سرمایه گذاری هامون صبا</t>
  </si>
  <si>
    <t>سرمایه‌گذاری‌غدیر(هلدینگ‌</t>
  </si>
  <si>
    <t>سیمان خوزستان</t>
  </si>
  <si>
    <t>سیمان‌سپاهان‌</t>
  </si>
  <si>
    <t>شرکت ارتباطات سیار ایران</t>
  </si>
  <si>
    <t>شیشه‌ همدان‌</t>
  </si>
  <si>
    <t>صنایع شیمیایی کیمیاگران امروز</t>
  </si>
  <si>
    <t>فرآوری زغال سنگ پروده طبس</t>
  </si>
  <si>
    <t>فولاد امیرکبیرکاشان</t>
  </si>
  <si>
    <t>فولاد مبارکه اصفهان</t>
  </si>
  <si>
    <t>فولاد کاوه جنوب کیش</t>
  </si>
  <si>
    <t>گروه توسعه مالی مهرآیندگان</t>
  </si>
  <si>
    <t>گروه مالی صبا تامین</t>
  </si>
  <si>
    <t>گروه مپنا (سهامی عام)</t>
  </si>
  <si>
    <t>گروه مدیریت سرمایه گذاری امید</t>
  </si>
  <si>
    <t>گواهي سپرده کالايي شمش طلا</t>
  </si>
  <si>
    <t>محورسازان‌ایران‌خودرو</t>
  </si>
  <si>
    <t>نفت سپاهان</t>
  </si>
  <si>
    <t>کاشی‌ وسرامیک‌ حافظ‌</t>
  </si>
  <si>
    <t>کربن‌ ایران‌</t>
  </si>
  <si>
    <t>کویر تایر</t>
  </si>
  <si>
    <t>سیمرغ</t>
  </si>
  <si>
    <t>آهنگری‌ تراکتورسازی‌ ایران‌</t>
  </si>
  <si>
    <t>ملی‌ صنایع‌ مس‌ ایران‌</t>
  </si>
  <si>
    <t>ح . سرمایه گذاری هامون صبا</t>
  </si>
  <si>
    <t>کشت و دامداری فکا</t>
  </si>
  <si>
    <t>واسپاری عصراعتماد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</si>
  <si>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</si>
  <si>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</si>
  <si>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</si>
  <si>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</si>
  <si>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</si>
  <si>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</si>
  <si>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</si>
  <si>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</si>
  <si>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</si>
  <si>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</si>
  <si>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</si>
  <si>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</si>
  <si>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</si>
  <si>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</si>
  <si>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</si>
  <si>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</si>
  <si>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</si>
  <si>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</si>
  <si>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</si>
  <si>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</si>
  <si>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</si>
  <si>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</si>
  <si>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</si>
  <si>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</si>
  <si>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</si>
  <si>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</si>
  <si>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</si>
  <si>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</si>
  <si>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</si>
  <si>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</si>
  <si>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</si>
  <si>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</si>
  <si>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</si>
  <si>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</si>
  <si>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</si>
  <si>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</si>
  <si>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</si>
  <si>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</si>
  <si>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</si>
  <si>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</si>
  <si>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</si>
  <si>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</si>
  <si>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</si>
  <si>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</si>
  <si>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</si>
  <si>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</si>
  <si>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</si>
  <si>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</si>
  <si>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</si>
  <si>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</si>
  <si>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</si>
  <si>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</si>
  <si>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</si>
  <si>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</si>
  <si>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</si>
  <si>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</si>
  <si>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</si>
  <si>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</si>
  <si>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</si>
  <si>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</si>
  <si>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</si>
  <si>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</si>
  <si>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</si>
  <si>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</si>
  <si>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</si>
  <si>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</si>
  <si>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</si>
  <si>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</si>
  <si>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کاشی‌ پارس‌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</si>
  <si>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</si>
  <si>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</si>
  <si>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</si>
  <si>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</si>
  <si>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</si>
  <si>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</si>
  <si>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</si>
  <si>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</si>
  <si>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</si>
  <si>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</si>
  <si>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</si>
  <si>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</si>
  <si>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</si>
  <si>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</si>
  <si>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</si>
  <si>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</si>
  <si>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</si>
  <si>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</si>
  <si>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</si>
  <si>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</si>
  <si>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</si>
  <si>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</si>
  <si>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</si>
  <si>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</si>
  <si>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</si>
  <si>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</si>
  <si>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</si>
  <si>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</si>
  <si>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</si>
  <si>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</si>
  <si>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</si>
  <si>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</si>
  <si>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</si>
  <si>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</si>
  <si>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</si>
  <si>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</si>
  <si>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</si>
  <si>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</si>
  <si>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</si>
  <si>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</si>
  <si>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</si>
  <si>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</si>
  <si>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</si>
  <si>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</si>
  <si>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</si>
  <si>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</si>
  <si>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1403/04/23</t>
  </si>
  <si>
    <t>1403/05/16</t>
  </si>
  <si>
    <t>1403/04/14</t>
  </si>
  <si>
    <t>1403/04/30</t>
  </si>
  <si>
    <t>1403/03/30</t>
  </si>
  <si>
    <t>1403/03/31</t>
  </si>
  <si>
    <t>1403/04/24</t>
  </si>
  <si>
    <t>1403/04/27</t>
  </si>
  <si>
    <t>1403/04/31</t>
  </si>
  <si>
    <t>1403/04/18</t>
  </si>
  <si>
    <t>1403/05/11</t>
  </si>
  <si>
    <t>1403/04/16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</si>
  <si>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</si>
  <si>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</si>
  <si>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</si>
  <si>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</si>
  <si>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</si>
  <si>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</si>
  <si>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</si>
  <si>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</si>
  <si>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</si>
  <si>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</si>
  <si>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</si>
  <si>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</si>
  <si>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</si>
  <si>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</si>
  <si>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</si>
  <si>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</si>
  <si>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</si>
  <si>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</si>
  <si>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</si>
  <si>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</si>
  <si>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</si>
  <si>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</si>
  <si>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</si>
  <si>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</si>
  <si>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</si>
  <si>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</si>
  <si>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</si>
  <si>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سرمایه گذاری در سپرده بانکی</t>
  </si>
  <si>
    <t>درآمد حاصل از سپرده بانکی</t>
  </si>
  <si>
    <t>سیمان فارس و خوزستان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</si>
</sst>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.0000"/>
    <numFmt numFmtId="166" formatCode="#,##0.000000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right" vertical="top"/>
    </xf>
    <xf numFmtId="10" fontId="5" fillId="0" borderId="2" xfId="0" applyNumberFormat="1" applyFont="1" applyFill="1" applyBorder="1" applyAlignment="1">
      <alignment horizontal="right" vertical="top"/>
    </xf>
    <xf numFmtId="10" fontId="5" fillId="0" borderId="5" xfId="0" applyNumberFormat="1" applyFont="1" applyFill="1" applyBorder="1" applyAlignment="1">
      <alignment horizontal="right" vertical="top"/>
    </xf>
    <xf numFmtId="10" fontId="0" fillId="0" borderId="0" xfId="0" applyNumberFormat="1" applyAlignment="1">
      <alignment horizontal="left"/>
    </xf>
    <xf numFmtId="164" fontId="5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horizontal="right" vertical="top"/>
    </xf>
    <xf numFmtId="166" fontId="5" fillId="0" borderId="0" xfId="0" applyNumberFormat="1" applyFont="1" applyFill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0" xfId="0" applyNumberFormat="1" applyFont="1" applyAlignment="1">
      <alignment vertical="top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52" sqref="A52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7" t="s">
        <v>0</v>
      </c>
      <c r="B1" s="47"/>
      <c r="C1" s="47"/>
    </row>
    <row r="2" spans="1:3" ht="21.75" customHeight="1" x14ac:dyDescent="0.2">
      <c r="A2" s="47" t="s">
        <v>1</v>
      </c>
      <c r="B2" s="47"/>
      <c r="C2" s="47"/>
    </row>
    <row r="3" spans="1:3" ht="21.75" customHeight="1" x14ac:dyDescent="0.2">
      <c r="A3" s="47" t="s">
        <v>2</v>
      </c>
      <c r="B3" s="47"/>
      <c r="C3" s="47"/>
    </row>
    <row r="4" spans="1:3" ht="7.35" customHeight="1" x14ac:dyDescent="0.2"/>
    <row r="5" spans="1:3" ht="123.6" customHeight="1" x14ac:dyDescent="0.2">
      <c r="B5" s="48"/>
    </row>
    <row r="6" spans="1:3" ht="123.6" customHeight="1" x14ac:dyDescent="0.2">
      <c r="B6" s="4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21.75" customHeight="1" x14ac:dyDescent="0.2">
      <c r="A2" s="47" t="s">
        <v>106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4.45" customHeight="1" x14ac:dyDescent="0.2"/>
    <row r="5" spans="1:22" ht="14.45" customHeight="1" x14ac:dyDescent="0.2">
      <c r="A5" s="1" t="s">
        <v>133</v>
      </c>
      <c r="B5" s="49" t="s">
        <v>134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 ht="14.45" customHeight="1" x14ac:dyDescent="0.2">
      <c r="D6" s="50" t="s">
        <v>125</v>
      </c>
      <c r="E6" s="50"/>
      <c r="F6" s="50"/>
      <c r="G6" s="50"/>
      <c r="H6" s="50"/>
      <c r="I6" s="50"/>
      <c r="J6" s="50"/>
      <c r="K6" s="50"/>
      <c r="L6" s="50"/>
      <c r="N6" s="50" t="s">
        <v>126</v>
      </c>
      <c r="O6" s="50"/>
      <c r="P6" s="50"/>
      <c r="Q6" s="50"/>
      <c r="R6" s="50"/>
      <c r="S6" s="50"/>
      <c r="T6" s="50"/>
      <c r="U6" s="50"/>
      <c r="V6" s="50"/>
    </row>
    <row r="7" spans="1:22" ht="14.45" customHeight="1" x14ac:dyDescent="0.2">
      <c r="D7" s="3"/>
      <c r="E7" s="3"/>
      <c r="F7" s="3"/>
      <c r="G7" s="3"/>
      <c r="H7" s="3"/>
      <c r="I7" s="3"/>
      <c r="J7" s="51" t="s">
        <v>63</v>
      </c>
      <c r="K7" s="51"/>
      <c r="L7" s="51"/>
      <c r="N7" s="3"/>
      <c r="O7" s="3"/>
      <c r="P7" s="3"/>
      <c r="Q7" s="3"/>
      <c r="R7" s="3"/>
      <c r="S7" s="3"/>
      <c r="T7" s="51" t="s">
        <v>63</v>
      </c>
      <c r="U7" s="51"/>
      <c r="V7" s="51"/>
    </row>
    <row r="8" spans="1:22" ht="14.45" customHeight="1" x14ac:dyDescent="0.2">
      <c r="A8" s="50" t="s">
        <v>80</v>
      </c>
      <c r="B8" s="50"/>
      <c r="D8" s="2" t="s">
        <v>135</v>
      </c>
      <c r="F8" s="2" t="s">
        <v>129</v>
      </c>
      <c r="H8" s="2" t="s">
        <v>130</v>
      </c>
      <c r="J8" s="4" t="s">
        <v>103</v>
      </c>
      <c r="K8" s="3"/>
      <c r="L8" s="4" t="s">
        <v>111</v>
      </c>
      <c r="N8" s="2" t="s">
        <v>135</v>
      </c>
      <c r="P8" s="2" t="s">
        <v>129</v>
      </c>
      <c r="R8" s="2" t="s">
        <v>130</v>
      </c>
      <c r="T8" s="4" t="s">
        <v>103</v>
      </c>
      <c r="U8" s="3"/>
      <c r="V8" s="4" t="s">
        <v>111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21.75" customHeight="1" x14ac:dyDescent="0.2">
      <c r="A2" s="47" t="s">
        <v>106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4.45" customHeight="1" x14ac:dyDescent="0.2"/>
    <row r="5" spans="1:18" ht="14.45" customHeight="1" x14ac:dyDescent="0.2">
      <c r="A5" s="1" t="s">
        <v>136</v>
      </c>
      <c r="B5" s="49" t="s">
        <v>137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D6" s="50" t="s">
        <v>125</v>
      </c>
      <c r="E6" s="50"/>
      <c r="F6" s="50"/>
      <c r="G6" s="50"/>
      <c r="H6" s="50"/>
      <c r="I6" s="50"/>
      <c r="J6" s="50"/>
      <c r="L6" s="50" t="s">
        <v>126</v>
      </c>
      <c r="M6" s="50"/>
      <c r="N6" s="50"/>
      <c r="O6" s="50"/>
      <c r="P6" s="50"/>
      <c r="Q6" s="50"/>
      <c r="R6" s="5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0" t="s">
        <v>138</v>
      </c>
      <c r="B8" s="50"/>
      <c r="D8" s="2" t="s">
        <v>139</v>
      </c>
      <c r="F8" s="2" t="s">
        <v>129</v>
      </c>
      <c r="H8" s="2" t="s">
        <v>130</v>
      </c>
      <c r="J8" s="2" t="s">
        <v>63</v>
      </c>
      <c r="L8" s="2" t="s">
        <v>139</v>
      </c>
      <c r="N8" s="2" t="s">
        <v>129</v>
      </c>
      <c r="P8" s="2" t="s">
        <v>130</v>
      </c>
      <c r="R8" s="2" t="s">
        <v>63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2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21.75" customHeight="1" x14ac:dyDescent="0.2">
      <c r="A2" s="47" t="s">
        <v>106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4.45" customHeight="1" x14ac:dyDescent="0.2"/>
    <row r="5" spans="1:17" ht="14.45" customHeight="1" x14ac:dyDescent="0.2">
      <c r="A5" s="1" t="s">
        <v>140</v>
      </c>
      <c r="B5" s="49" t="s">
        <v>141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29.1" customHeight="1" x14ac:dyDescent="0.2">
      <c r="M6" s="71" t="s">
        <v>142</v>
      </c>
      <c r="Q6" s="71" t="s">
        <v>143</v>
      </c>
    </row>
    <row r="7" spans="1:17" ht="14.45" customHeight="1" x14ac:dyDescent="0.2">
      <c r="A7" s="50" t="s">
        <v>144</v>
      </c>
      <c r="B7" s="50"/>
      <c r="D7" s="2" t="s">
        <v>145</v>
      </c>
      <c r="F7" s="2" t="s">
        <v>146</v>
      </c>
      <c r="H7" s="2" t="s">
        <v>74</v>
      </c>
      <c r="J7" s="50" t="s">
        <v>147</v>
      </c>
      <c r="K7" s="50"/>
      <c r="M7" s="71"/>
      <c r="O7" s="2" t="s">
        <v>148</v>
      </c>
      <c r="Q7" s="71"/>
    </row>
    <row r="8" spans="1:17" ht="14.45" customHeight="1" x14ac:dyDescent="0.2">
      <c r="A8" s="51" t="s">
        <v>149</v>
      </c>
      <c r="B8" s="75"/>
      <c r="D8" s="51" t="s">
        <v>150</v>
      </c>
      <c r="F8" s="4" t="s">
        <v>151</v>
      </c>
      <c r="H8" s="3"/>
      <c r="J8" s="3"/>
      <c r="K8" s="3"/>
      <c r="M8" s="3"/>
      <c r="O8" s="3"/>
      <c r="Q8" s="3"/>
    </row>
    <row r="9" spans="1:17" ht="14.45" customHeight="1" x14ac:dyDescent="0.2">
      <c r="A9" s="50"/>
      <c r="B9" s="50"/>
      <c r="D9" s="50"/>
      <c r="F9" s="4" t="s">
        <v>152</v>
      </c>
    </row>
    <row r="10" spans="1:17" ht="14.45" customHeight="1" x14ac:dyDescent="0.2">
      <c r="A10" s="51" t="s">
        <v>149</v>
      </c>
      <c r="B10" s="75"/>
      <c r="D10" s="51" t="s">
        <v>153</v>
      </c>
      <c r="F10" s="4" t="s">
        <v>151</v>
      </c>
    </row>
    <row r="11" spans="1:17" ht="14.45" customHeight="1" x14ac:dyDescent="0.2">
      <c r="A11" s="50"/>
      <c r="B11" s="50"/>
      <c r="D11" s="50"/>
      <c r="F11" s="4" t="s">
        <v>154</v>
      </c>
    </row>
    <row r="12" spans="1:17" ht="65.45" customHeight="1" x14ac:dyDescent="0.2">
      <c r="A12" s="72" t="s">
        <v>155</v>
      </c>
      <c r="B12" s="72"/>
      <c r="D12" s="19" t="s">
        <v>156</v>
      </c>
      <c r="F12" s="4" t="s">
        <v>157</v>
      </c>
    </row>
    <row r="13" spans="1:17" ht="14.45" customHeight="1" x14ac:dyDescent="0.2">
      <c r="A13" s="72" t="s">
        <v>158</v>
      </c>
      <c r="B13" s="73"/>
      <c r="D13" s="72" t="s">
        <v>158</v>
      </c>
      <c r="F13" s="4" t="s">
        <v>159</v>
      </c>
    </row>
    <row r="14" spans="1:17" ht="14.45" customHeight="1" x14ac:dyDescent="0.2">
      <c r="A14" s="74"/>
      <c r="B14" s="74"/>
      <c r="D14" s="74"/>
      <c r="F14" s="4" t="s">
        <v>160</v>
      </c>
    </row>
    <row r="15" spans="1:17" ht="14.45" customHeight="1" x14ac:dyDescent="0.2">
      <c r="A15" s="74"/>
      <c r="B15" s="74"/>
      <c r="D15" s="74"/>
      <c r="F15" s="4" t="s">
        <v>161</v>
      </c>
    </row>
    <row r="16" spans="1:17" ht="14.45" customHeight="1" x14ac:dyDescent="0.2">
      <c r="A16" s="71"/>
      <c r="B16" s="71"/>
      <c r="D16" s="71"/>
      <c r="F16" s="4" t="s">
        <v>162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50" t="s">
        <v>163</v>
      </c>
      <c r="B18" s="50"/>
      <c r="C18" s="50"/>
      <c r="D18" s="50"/>
      <c r="E18" s="50"/>
      <c r="F18" s="50"/>
      <c r="G18" s="50"/>
      <c r="H18" s="50"/>
      <c r="I18" s="50"/>
      <c r="J18" s="50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9"/>
  <sheetViews>
    <sheetView rightToLeft="1" workbookViewId="0">
      <selection activeCell="Q20" sqref="Q2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8" ht="21.75" customHeight="1" x14ac:dyDescent="0.2">
      <c r="A2" s="47" t="s">
        <v>106</v>
      </c>
      <c r="B2" s="47"/>
      <c r="C2" s="47"/>
      <c r="D2" s="47"/>
      <c r="E2" s="47"/>
      <c r="F2" s="47"/>
      <c r="G2" s="47"/>
      <c r="H2" s="47"/>
    </row>
    <row r="3" spans="1:8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</row>
    <row r="4" spans="1:8" ht="14.45" customHeight="1" x14ac:dyDescent="0.2"/>
    <row r="5" spans="1:8" ht="14.45" customHeight="1" x14ac:dyDescent="0.2">
      <c r="A5" s="1" t="s">
        <v>164</v>
      </c>
      <c r="B5" s="49" t="s">
        <v>165</v>
      </c>
      <c r="C5" s="49"/>
      <c r="D5" s="49"/>
      <c r="E5" s="49"/>
      <c r="F5" s="49"/>
      <c r="G5" s="49"/>
      <c r="H5" s="49"/>
    </row>
    <row r="6" spans="1:8" ht="14.45" customHeight="1" x14ac:dyDescent="0.2">
      <c r="D6" s="50" t="s">
        <v>125</v>
      </c>
      <c r="E6" s="50"/>
      <c r="G6" s="50" t="s">
        <v>126</v>
      </c>
      <c r="H6" s="50"/>
    </row>
    <row r="7" spans="1:8" ht="36.4" customHeight="1" x14ac:dyDescent="0.2">
      <c r="A7" s="50" t="s">
        <v>166</v>
      </c>
      <c r="B7" s="50"/>
      <c r="D7" s="19" t="s">
        <v>167</v>
      </c>
      <c r="E7" s="3"/>
      <c r="G7" s="19" t="s">
        <v>167</v>
      </c>
      <c r="H7" s="3"/>
    </row>
    <row r="8" spans="1:8" ht="21.75" customHeight="1" x14ac:dyDescent="0.2">
      <c r="A8" s="52" t="s">
        <v>218</v>
      </c>
      <c r="B8" s="52"/>
      <c r="D8" s="6">
        <v>32372171876</v>
      </c>
      <c r="G8" s="6">
        <v>204278640655</v>
      </c>
    </row>
    <row r="9" spans="1:8" ht="21.75" customHeight="1" thickBot="1" x14ac:dyDescent="0.25">
      <c r="A9" s="58" t="s">
        <v>63</v>
      </c>
      <c r="B9" s="58"/>
      <c r="D9" s="16">
        <v>32372171876</v>
      </c>
      <c r="G9" s="16">
        <v>204278640655</v>
      </c>
    </row>
  </sheetData>
  <mergeCells count="9">
    <mergeCell ref="A9:B9"/>
    <mergeCell ref="A7:B7"/>
    <mergeCell ref="A8:B8"/>
    <mergeCell ref="A1:H1"/>
    <mergeCell ref="A2:H2"/>
    <mergeCell ref="A3:H3"/>
    <mergeCell ref="B5:H5"/>
    <mergeCell ref="D6:E6"/>
    <mergeCell ref="G6:H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33" sqref="B32:B3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7" t="s">
        <v>0</v>
      </c>
      <c r="B1" s="47"/>
      <c r="C1" s="47"/>
      <c r="D1" s="47"/>
      <c r="E1" s="47"/>
      <c r="F1" s="47"/>
    </row>
    <row r="2" spans="1:6" ht="21.75" customHeight="1" x14ac:dyDescent="0.2">
      <c r="A2" s="47" t="s">
        <v>106</v>
      </c>
      <c r="B2" s="47"/>
      <c r="C2" s="47"/>
      <c r="D2" s="47"/>
      <c r="E2" s="47"/>
      <c r="F2" s="47"/>
    </row>
    <row r="3" spans="1:6" ht="21.75" customHeight="1" x14ac:dyDescent="0.2">
      <c r="A3" s="47" t="s">
        <v>2</v>
      </c>
      <c r="B3" s="47"/>
      <c r="C3" s="47"/>
      <c r="D3" s="47"/>
      <c r="E3" s="47"/>
      <c r="F3" s="47"/>
    </row>
    <row r="4" spans="1:6" ht="14.45" customHeight="1" x14ac:dyDescent="0.2"/>
    <row r="5" spans="1:6" ht="29.1" customHeight="1" x14ac:dyDescent="0.2">
      <c r="A5" s="1" t="s">
        <v>168</v>
      </c>
      <c r="B5" s="49" t="s">
        <v>121</v>
      </c>
      <c r="C5" s="49"/>
      <c r="D5" s="49"/>
      <c r="E5" s="49"/>
      <c r="F5" s="49"/>
    </row>
    <row r="6" spans="1:6" ht="14.45" customHeight="1" x14ac:dyDescent="0.2">
      <c r="D6" s="2" t="s">
        <v>125</v>
      </c>
      <c r="F6" s="2" t="s">
        <v>9</v>
      </c>
    </row>
    <row r="7" spans="1:6" ht="14.45" customHeight="1" x14ac:dyDescent="0.2">
      <c r="A7" s="50" t="s">
        <v>121</v>
      </c>
      <c r="B7" s="50"/>
      <c r="D7" s="4" t="s">
        <v>103</v>
      </c>
      <c r="F7" s="4" t="s">
        <v>103</v>
      </c>
    </row>
    <row r="8" spans="1:6" ht="21.75" customHeight="1" x14ac:dyDescent="0.2">
      <c r="A8" s="52" t="s">
        <v>121</v>
      </c>
      <c r="B8" s="52"/>
      <c r="D8" s="6">
        <v>0</v>
      </c>
      <c r="F8" s="6">
        <v>0</v>
      </c>
    </row>
    <row r="9" spans="1:6" ht="21.75" customHeight="1" x14ac:dyDescent="0.2">
      <c r="A9" s="54" t="s">
        <v>169</v>
      </c>
      <c r="B9" s="54"/>
      <c r="D9" s="9">
        <v>0</v>
      </c>
      <c r="F9" s="9">
        <v>0</v>
      </c>
    </row>
    <row r="10" spans="1:6" ht="21.75" customHeight="1" x14ac:dyDescent="0.2">
      <c r="A10" s="56" t="s">
        <v>170</v>
      </c>
      <c r="B10" s="56"/>
      <c r="D10" s="13">
        <v>88919149</v>
      </c>
      <c r="F10" s="13">
        <v>906010173</v>
      </c>
    </row>
    <row r="11" spans="1:6" ht="21.75" customHeight="1" x14ac:dyDescent="0.2">
      <c r="A11" s="58" t="s">
        <v>63</v>
      </c>
      <c r="B11" s="58"/>
      <c r="D11" s="16">
        <v>88919149</v>
      </c>
      <c r="F11" s="16">
        <v>906010173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4"/>
  <sheetViews>
    <sheetView rightToLeft="1" topLeftCell="A7" workbookViewId="0">
      <selection activeCell="M17" sqref="M1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21.75" customHeight="1" x14ac:dyDescent="0.2">
      <c r="A2" s="47" t="s">
        <v>106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4.45" customHeight="1" x14ac:dyDescent="0.2"/>
    <row r="5" spans="1:19" ht="14.45" customHeight="1" x14ac:dyDescent="0.2">
      <c r="A5" s="49" t="s">
        <v>128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4.45" customHeight="1" x14ac:dyDescent="0.2">
      <c r="A6" s="50" t="s">
        <v>65</v>
      </c>
      <c r="C6" s="50" t="s">
        <v>171</v>
      </c>
      <c r="D6" s="50"/>
      <c r="E6" s="50"/>
      <c r="F6" s="50"/>
      <c r="G6" s="50"/>
      <c r="I6" s="50" t="s">
        <v>125</v>
      </c>
      <c r="J6" s="50"/>
      <c r="K6" s="50"/>
      <c r="L6" s="50"/>
      <c r="M6" s="50"/>
      <c r="O6" s="50" t="s">
        <v>126</v>
      </c>
      <c r="P6" s="50"/>
      <c r="Q6" s="50"/>
      <c r="R6" s="50"/>
      <c r="S6" s="50"/>
    </row>
    <row r="7" spans="1:19" ht="45" customHeight="1" x14ac:dyDescent="0.2">
      <c r="A7" s="50"/>
      <c r="C7" s="19" t="s">
        <v>172</v>
      </c>
      <c r="D7" s="3"/>
      <c r="E7" s="19" t="s">
        <v>173</v>
      </c>
      <c r="F7" s="3"/>
      <c r="G7" s="19" t="s">
        <v>174</v>
      </c>
      <c r="I7" s="19" t="s">
        <v>175</v>
      </c>
      <c r="J7" s="3"/>
      <c r="K7" s="19" t="s">
        <v>176</v>
      </c>
      <c r="L7" s="3"/>
      <c r="M7" s="19" t="s">
        <v>177</v>
      </c>
      <c r="O7" s="19" t="s">
        <v>175</v>
      </c>
      <c r="P7" s="3"/>
      <c r="Q7" s="19" t="s">
        <v>176</v>
      </c>
      <c r="R7" s="3"/>
      <c r="S7" s="19" t="s">
        <v>177</v>
      </c>
    </row>
    <row r="8" spans="1:19" ht="21.75" customHeight="1" x14ac:dyDescent="0.2">
      <c r="A8" s="5" t="s">
        <v>33</v>
      </c>
      <c r="C8" s="5" t="s">
        <v>178</v>
      </c>
      <c r="E8" s="6">
        <v>5841278</v>
      </c>
      <c r="G8" s="6">
        <v>103</v>
      </c>
      <c r="I8" s="6">
        <v>0</v>
      </c>
      <c r="K8" s="6">
        <v>0</v>
      </c>
      <c r="M8" s="6">
        <v>0</v>
      </c>
      <c r="O8" s="6">
        <v>601651634</v>
      </c>
      <c r="Q8" s="6">
        <v>0</v>
      </c>
      <c r="S8" s="6">
        <v>601651634</v>
      </c>
    </row>
    <row r="9" spans="1:19" ht="21.75" customHeight="1" x14ac:dyDescent="0.2">
      <c r="A9" s="8" t="s">
        <v>49</v>
      </c>
      <c r="C9" s="8" t="s">
        <v>179</v>
      </c>
      <c r="E9" s="9">
        <v>800000</v>
      </c>
      <c r="G9" s="9">
        <v>500</v>
      </c>
      <c r="I9" s="9">
        <v>0</v>
      </c>
      <c r="K9" s="9">
        <v>0</v>
      </c>
      <c r="M9" s="9">
        <v>0</v>
      </c>
      <c r="O9" s="9">
        <v>400000000</v>
      </c>
      <c r="Q9" s="9">
        <v>19295958</v>
      </c>
      <c r="S9" s="9">
        <v>380704042</v>
      </c>
    </row>
    <row r="10" spans="1:19" ht="21.75" customHeight="1" x14ac:dyDescent="0.2">
      <c r="A10" s="8" t="s">
        <v>52</v>
      </c>
      <c r="C10" s="8" t="s">
        <v>180</v>
      </c>
      <c r="E10" s="9">
        <v>5182593</v>
      </c>
      <c r="G10" s="9">
        <v>20</v>
      </c>
      <c r="I10" s="9">
        <v>0</v>
      </c>
      <c r="K10" s="9">
        <v>0</v>
      </c>
      <c r="M10" s="9">
        <v>0</v>
      </c>
      <c r="O10" s="9">
        <v>103651860</v>
      </c>
      <c r="Q10" s="9">
        <v>1054087</v>
      </c>
      <c r="S10" s="9">
        <v>102597773</v>
      </c>
    </row>
    <row r="11" spans="1:19" ht="21.75" customHeight="1" x14ac:dyDescent="0.2">
      <c r="A11" s="8" t="s">
        <v>45</v>
      </c>
      <c r="C11" s="8" t="s">
        <v>181</v>
      </c>
      <c r="E11" s="9">
        <v>77760481</v>
      </c>
      <c r="G11" s="9">
        <v>400</v>
      </c>
      <c r="I11" s="9">
        <v>0</v>
      </c>
      <c r="K11" s="9">
        <v>0</v>
      </c>
      <c r="M11" s="9">
        <v>0</v>
      </c>
      <c r="O11" s="9">
        <v>31104192400</v>
      </c>
      <c r="Q11" s="9">
        <v>211593146</v>
      </c>
      <c r="S11" s="9">
        <v>30892599254</v>
      </c>
    </row>
    <row r="12" spans="1:19" ht="21.75" customHeight="1" x14ac:dyDescent="0.2">
      <c r="A12" s="8" t="s">
        <v>55</v>
      </c>
      <c r="C12" s="8" t="s">
        <v>181</v>
      </c>
      <c r="E12" s="9">
        <v>747015</v>
      </c>
      <c r="G12" s="9">
        <v>960</v>
      </c>
      <c r="I12" s="9">
        <v>0</v>
      </c>
      <c r="K12" s="9">
        <v>0</v>
      </c>
      <c r="M12" s="9">
        <v>0</v>
      </c>
      <c r="O12" s="9">
        <v>717134400</v>
      </c>
      <c r="Q12" s="9">
        <v>26945722</v>
      </c>
      <c r="S12" s="9">
        <v>690188678</v>
      </c>
    </row>
    <row r="13" spans="1:19" ht="21.75" customHeight="1" x14ac:dyDescent="0.2">
      <c r="A13" s="8" t="s">
        <v>20</v>
      </c>
      <c r="C13" s="8" t="s">
        <v>182</v>
      </c>
      <c r="E13" s="9">
        <v>8800000</v>
      </c>
      <c r="G13" s="9">
        <v>82</v>
      </c>
      <c r="I13" s="9">
        <v>0</v>
      </c>
      <c r="K13" s="9">
        <v>0</v>
      </c>
      <c r="M13" s="9">
        <v>0</v>
      </c>
      <c r="O13" s="9">
        <v>721600000</v>
      </c>
      <c r="Q13" s="9">
        <v>0</v>
      </c>
      <c r="S13" s="9">
        <v>721600000</v>
      </c>
    </row>
    <row r="14" spans="1:19" ht="21.75" customHeight="1" x14ac:dyDescent="0.2">
      <c r="A14" s="8" t="s">
        <v>19</v>
      </c>
      <c r="C14" s="8" t="s">
        <v>183</v>
      </c>
      <c r="E14" s="9">
        <v>22400000</v>
      </c>
      <c r="G14" s="9">
        <v>66</v>
      </c>
      <c r="I14" s="9">
        <v>0</v>
      </c>
      <c r="K14" s="9">
        <v>0</v>
      </c>
      <c r="M14" s="9">
        <v>0</v>
      </c>
      <c r="O14" s="9">
        <v>1478400000</v>
      </c>
      <c r="Q14" s="9">
        <v>0</v>
      </c>
      <c r="S14" s="9">
        <v>1478400000</v>
      </c>
    </row>
    <row r="15" spans="1:19" ht="21.75" customHeight="1" x14ac:dyDescent="0.2">
      <c r="A15" s="8" t="s">
        <v>40</v>
      </c>
      <c r="C15" s="8" t="s">
        <v>181</v>
      </c>
      <c r="E15" s="9">
        <v>3200000</v>
      </c>
      <c r="G15" s="9">
        <v>537</v>
      </c>
      <c r="I15" s="9">
        <v>0</v>
      </c>
      <c r="K15" s="9">
        <v>0</v>
      </c>
      <c r="M15" s="9">
        <v>0</v>
      </c>
      <c r="O15" s="9">
        <v>1718400000</v>
      </c>
      <c r="Q15" s="9">
        <v>0</v>
      </c>
      <c r="S15" s="9">
        <v>1718400000</v>
      </c>
    </row>
    <row r="16" spans="1:19" ht="21.75" customHeight="1" x14ac:dyDescent="0.2">
      <c r="A16" s="8" t="s">
        <v>53</v>
      </c>
      <c r="C16" s="8" t="s">
        <v>184</v>
      </c>
      <c r="E16" s="9">
        <v>6268710</v>
      </c>
      <c r="G16" s="9">
        <v>600</v>
      </c>
      <c r="I16" s="9">
        <v>0</v>
      </c>
      <c r="K16" s="9">
        <v>0</v>
      </c>
      <c r="M16" s="9">
        <v>0</v>
      </c>
      <c r="O16" s="9">
        <v>3761226000</v>
      </c>
      <c r="Q16" s="9">
        <v>0</v>
      </c>
      <c r="S16" s="9">
        <v>3761226000</v>
      </c>
    </row>
    <row r="17" spans="1:19" ht="21.75" customHeight="1" x14ac:dyDescent="0.2">
      <c r="A17" s="8" t="s">
        <v>31</v>
      </c>
      <c r="C17" s="8" t="s">
        <v>185</v>
      </c>
      <c r="E17" s="9">
        <v>190000000</v>
      </c>
      <c r="G17" s="9">
        <v>1</v>
      </c>
      <c r="I17" s="9">
        <v>0</v>
      </c>
      <c r="K17" s="9">
        <v>0</v>
      </c>
      <c r="M17" s="9">
        <v>0</v>
      </c>
      <c r="O17" s="9">
        <v>190000000</v>
      </c>
      <c r="Q17" s="9">
        <v>906612</v>
      </c>
      <c r="S17" s="9">
        <v>189093388</v>
      </c>
    </row>
    <row r="18" spans="1:19" ht="21.75" customHeight="1" x14ac:dyDescent="0.2">
      <c r="A18" s="8" t="s">
        <v>46</v>
      </c>
      <c r="C18" s="8" t="s">
        <v>183</v>
      </c>
      <c r="E18" s="9">
        <v>300000</v>
      </c>
      <c r="G18" s="9">
        <v>1630</v>
      </c>
      <c r="I18" s="9">
        <v>0</v>
      </c>
      <c r="K18" s="9">
        <v>0</v>
      </c>
      <c r="M18" s="9">
        <v>0</v>
      </c>
      <c r="O18" s="9">
        <v>489000000</v>
      </c>
      <c r="Q18" s="9">
        <v>0</v>
      </c>
      <c r="S18" s="9">
        <v>489000000</v>
      </c>
    </row>
    <row r="19" spans="1:19" ht="21.75" customHeight="1" x14ac:dyDescent="0.2">
      <c r="A19" s="8" t="s">
        <v>25</v>
      </c>
      <c r="C19" s="8" t="s">
        <v>186</v>
      </c>
      <c r="E19" s="9">
        <v>41774987</v>
      </c>
      <c r="G19" s="9">
        <v>260</v>
      </c>
      <c r="I19" s="9">
        <v>0</v>
      </c>
      <c r="K19" s="9">
        <v>0</v>
      </c>
      <c r="M19" s="9">
        <v>0</v>
      </c>
      <c r="O19" s="9">
        <v>10861496620</v>
      </c>
      <c r="Q19" s="9">
        <v>0</v>
      </c>
      <c r="S19" s="9">
        <v>10861496620</v>
      </c>
    </row>
    <row r="20" spans="1:19" ht="21.75" customHeight="1" x14ac:dyDescent="0.2">
      <c r="A20" s="8" t="s">
        <v>36</v>
      </c>
      <c r="C20" s="8" t="s">
        <v>187</v>
      </c>
      <c r="E20" s="9">
        <v>49000000</v>
      </c>
      <c r="G20" s="9">
        <v>870</v>
      </c>
      <c r="I20" s="9">
        <v>0</v>
      </c>
      <c r="K20" s="9">
        <v>0</v>
      </c>
      <c r="M20" s="9">
        <v>0</v>
      </c>
      <c r="O20" s="9">
        <v>42630000000</v>
      </c>
      <c r="Q20" s="9">
        <v>1109119413</v>
      </c>
      <c r="S20" s="9">
        <v>41520880587</v>
      </c>
    </row>
    <row r="21" spans="1:19" ht="21.75" customHeight="1" x14ac:dyDescent="0.2">
      <c r="A21" s="8" t="s">
        <v>42</v>
      </c>
      <c r="C21" s="8" t="s">
        <v>188</v>
      </c>
      <c r="E21" s="9">
        <v>15031606</v>
      </c>
      <c r="G21" s="9">
        <v>77</v>
      </c>
      <c r="I21" s="9">
        <v>0</v>
      </c>
      <c r="K21" s="9">
        <v>0</v>
      </c>
      <c r="M21" s="9">
        <v>0</v>
      </c>
      <c r="O21" s="9">
        <v>1157433662</v>
      </c>
      <c r="Q21" s="9">
        <v>53675892</v>
      </c>
      <c r="S21" s="9">
        <v>1103757770</v>
      </c>
    </row>
    <row r="22" spans="1:19" ht="21.75" customHeight="1" x14ac:dyDescent="0.2">
      <c r="A22" s="8" t="s">
        <v>21</v>
      </c>
      <c r="C22" s="8" t="s">
        <v>186</v>
      </c>
      <c r="E22" s="9">
        <v>542520</v>
      </c>
      <c r="G22" s="9">
        <v>480</v>
      </c>
      <c r="I22" s="9">
        <v>0</v>
      </c>
      <c r="K22" s="9">
        <v>0</v>
      </c>
      <c r="M22" s="9">
        <v>0</v>
      </c>
      <c r="O22" s="9">
        <v>260409600</v>
      </c>
      <c r="Q22" s="9">
        <v>0</v>
      </c>
      <c r="S22" s="9">
        <v>260409600</v>
      </c>
    </row>
    <row r="23" spans="1:19" ht="21.75" customHeight="1" x14ac:dyDescent="0.2">
      <c r="A23" s="11" t="s">
        <v>47</v>
      </c>
      <c r="C23" s="11" t="s">
        <v>189</v>
      </c>
      <c r="E23" s="13">
        <v>9000000</v>
      </c>
      <c r="G23" s="13">
        <v>670</v>
      </c>
      <c r="I23" s="13">
        <v>0</v>
      </c>
      <c r="K23" s="13">
        <v>0</v>
      </c>
      <c r="M23" s="13">
        <v>0</v>
      </c>
      <c r="O23" s="13">
        <v>6030000000</v>
      </c>
      <c r="Q23" s="13">
        <v>0</v>
      </c>
      <c r="S23" s="13">
        <v>6030000000</v>
      </c>
    </row>
    <row r="24" spans="1:19" ht="21.75" customHeight="1" x14ac:dyDescent="0.2">
      <c r="A24" s="15" t="s">
        <v>63</v>
      </c>
      <c r="C24" s="16"/>
      <c r="E24" s="16"/>
      <c r="G24" s="16"/>
      <c r="I24" s="16">
        <v>0</v>
      </c>
      <c r="K24" s="16">
        <v>0</v>
      </c>
      <c r="M24" s="16">
        <v>0</v>
      </c>
      <c r="O24" s="16">
        <v>102224596176</v>
      </c>
      <c r="Q24" s="16">
        <v>1422590830</v>
      </c>
      <c r="S24" s="16">
        <v>100802005346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21.75" customHeight="1" x14ac:dyDescent="0.2">
      <c r="A2" s="47" t="s">
        <v>106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4.45" customHeight="1" x14ac:dyDescent="0.2"/>
    <row r="5" spans="1:11" ht="14.45" customHeight="1" x14ac:dyDescent="0.2">
      <c r="A5" s="49" t="s">
        <v>135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14.45" customHeight="1" x14ac:dyDescent="0.2">
      <c r="I6" s="2" t="s">
        <v>125</v>
      </c>
      <c r="K6" s="2" t="s">
        <v>126</v>
      </c>
    </row>
    <row r="7" spans="1:11" ht="29.1" customHeight="1" x14ac:dyDescent="0.2">
      <c r="A7" s="2" t="s">
        <v>190</v>
      </c>
      <c r="C7" s="18" t="s">
        <v>191</v>
      </c>
      <c r="E7" s="18" t="s">
        <v>192</v>
      </c>
      <c r="G7" s="18" t="s">
        <v>193</v>
      </c>
      <c r="I7" s="19" t="s">
        <v>194</v>
      </c>
      <c r="K7" s="19" t="s">
        <v>194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21.75" customHeight="1" x14ac:dyDescent="0.2">
      <c r="A2" s="47" t="s">
        <v>106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4.45" customHeight="1" x14ac:dyDescent="0.2"/>
    <row r="5" spans="1:19" ht="14.45" customHeight="1" x14ac:dyDescent="0.2">
      <c r="A5" s="49" t="s">
        <v>195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4.45" customHeight="1" x14ac:dyDescent="0.2">
      <c r="A6" s="50" t="s">
        <v>109</v>
      </c>
      <c r="I6" s="50" t="s">
        <v>125</v>
      </c>
      <c r="J6" s="50"/>
      <c r="K6" s="50"/>
      <c r="L6" s="50"/>
      <c r="M6" s="50"/>
      <c r="O6" s="50" t="s">
        <v>126</v>
      </c>
      <c r="P6" s="50"/>
      <c r="Q6" s="50"/>
      <c r="R6" s="50"/>
      <c r="S6" s="50"/>
    </row>
    <row r="7" spans="1:19" ht="29.1" customHeight="1" x14ac:dyDescent="0.2">
      <c r="A7" s="50"/>
      <c r="C7" s="18" t="s">
        <v>196</v>
      </c>
      <c r="E7" s="18" t="s">
        <v>90</v>
      </c>
      <c r="G7" s="18" t="s">
        <v>197</v>
      </c>
      <c r="I7" s="19" t="s">
        <v>198</v>
      </c>
      <c r="J7" s="3"/>
      <c r="K7" s="19" t="s">
        <v>176</v>
      </c>
      <c r="L7" s="3"/>
      <c r="M7" s="19" t="s">
        <v>199</v>
      </c>
      <c r="O7" s="19" t="s">
        <v>198</v>
      </c>
      <c r="P7" s="3"/>
      <c r="Q7" s="19" t="s">
        <v>176</v>
      </c>
      <c r="R7" s="3"/>
      <c r="S7" s="19" t="s">
        <v>199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9"/>
  <sheetViews>
    <sheetView rightToLeft="1" workbookViewId="0">
      <selection activeCell="C23" sqref="C23"/>
    </sheetView>
  </sheetViews>
  <sheetFormatPr defaultRowHeight="12.75" x14ac:dyDescent="0.2"/>
  <cols>
    <col min="1" max="1" width="39" customWidth="1"/>
    <col min="2" max="2" width="1.28515625" customWidth="1"/>
    <col min="3" max="3" width="14.85546875" bestFit="1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.8554687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1.75" customHeight="1" x14ac:dyDescent="0.2">
      <c r="A2" s="47" t="s">
        <v>106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4.45" customHeight="1" x14ac:dyDescent="0.2"/>
    <row r="5" spans="1:13" ht="14.45" customHeight="1" x14ac:dyDescent="0.2">
      <c r="A5" s="49" t="s">
        <v>200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4.45" customHeight="1" x14ac:dyDescent="0.2">
      <c r="A6" s="50" t="s">
        <v>109</v>
      </c>
      <c r="C6" s="50" t="s">
        <v>125</v>
      </c>
      <c r="D6" s="50"/>
      <c r="E6" s="50"/>
      <c r="F6" s="50"/>
      <c r="G6" s="50"/>
      <c r="I6" s="50" t="s">
        <v>126</v>
      </c>
      <c r="J6" s="50"/>
      <c r="K6" s="50"/>
      <c r="L6" s="50"/>
      <c r="M6" s="50"/>
    </row>
    <row r="7" spans="1:13" ht="29.1" customHeight="1" x14ac:dyDescent="0.2">
      <c r="A7" s="50"/>
      <c r="C7" s="19" t="s">
        <v>198</v>
      </c>
      <c r="D7" s="3"/>
      <c r="E7" s="19" t="s">
        <v>176</v>
      </c>
      <c r="F7" s="3"/>
      <c r="G7" s="19" t="s">
        <v>199</v>
      </c>
      <c r="I7" s="19" t="s">
        <v>198</v>
      </c>
      <c r="J7" s="3"/>
      <c r="K7" s="19" t="s">
        <v>176</v>
      </c>
      <c r="L7" s="3"/>
      <c r="M7" s="19" t="s">
        <v>199</v>
      </c>
    </row>
    <row r="8" spans="1:13" ht="21.75" customHeight="1" x14ac:dyDescent="0.2">
      <c r="A8" s="5" t="s">
        <v>200</v>
      </c>
      <c r="C8" s="6">
        <v>32372171876</v>
      </c>
      <c r="E8" s="6">
        <v>-6455097</v>
      </c>
      <c r="G8" s="6">
        <v>32378626973</v>
      </c>
      <c r="I8" s="6">
        <v>204278640655</v>
      </c>
      <c r="K8" s="6">
        <v>35083722</v>
      </c>
      <c r="M8" s="6">
        <v>204243556933</v>
      </c>
    </row>
    <row r="9" spans="1:13" ht="21.75" customHeight="1" x14ac:dyDescent="0.2">
      <c r="A9" s="15" t="s">
        <v>63</v>
      </c>
      <c r="C9" s="16">
        <v>32372171876</v>
      </c>
      <c r="E9" s="16">
        <v>-6455097</v>
      </c>
      <c r="G9" s="16">
        <v>32378626973</v>
      </c>
      <c r="I9" s="16">
        <v>204278640655</v>
      </c>
      <c r="K9" s="16">
        <v>35083722</v>
      </c>
      <c r="M9" s="16">
        <v>204243556933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40DD-2213-4895-8963-BBB6A34C790B}">
  <sheetPr>
    <pageSetUpPr fitToPage="1"/>
  </sheetPr>
  <dimension ref="A1:R26"/>
  <sheetViews>
    <sheetView rightToLeft="1" workbookViewId="0">
      <selection activeCell="AC9" sqref="AC9"/>
    </sheetView>
  </sheetViews>
  <sheetFormatPr defaultRowHeight="12.75" x14ac:dyDescent="0.2"/>
  <cols>
    <col min="1" max="1" width="24.5703125" bestFit="1" customWidth="1"/>
    <col min="2" max="2" width="1.28515625" customWidth="1"/>
    <col min="3" max="3" width="9.85546875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5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ht="21.75" customHeight="1" x14ac:dyDescent="0.2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4.45" customHeight="1" x14ac:dyDescent="0.2"/>
    <row r="5" spans="1:18" ht="14.45" customHeight="1" x14ac:dyDescent="0.2">
      <c r="A5" s="70" t="s">
        <v>201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4.45" customHeight="1" x14ac:dyDescent="0.2">
      <c r="A6" s="66" t="s">
        <v>109</v>
      </c>
      <c r="C6" s="66" t="s">
        <v>125</v>
      </c>
      <c r="D6" s="66"/>
      <c r="E6" s="66"/>
      <c r="F6" s="66"/>
      <c r="G6" s="66"/>
      <c r="H6" s="66"/>
      <c r="I6" s="66"/>
      <c r="K6" s="66" t="s">
        <v>126</v>
      </c>
      <c r="L6" s="66"/>
      <c r="M6" s="66"/>
      <c r="N6" s="66"/>
      <c r="O6" s="66"/>
      <c r="P6" s="66"/>
      <c r="Q6" s="66"/>
      <c r="R6" s="66"/>
    </row>
    <row r="7" spans="1:18" ht="29.1" customHeight="1" x14ac:dyDescent="0.2">
      <c r="A7" s="66"/>
      <c r="C7" s="40" t="s">
        <v>13</v>
      </c>
      <c r="D7" s="3"/>
      <c r="E7" s="40" t="s">
        <v>202</v>
      </c>
      <c r="F7" s="3"/>
      <c r="G7" s="40" t="s">
        <v>203</v>
      </c>
      <c r="H7" s="3"/>
      <c r="I7" s="40" t="s">
        <v>204</v>
      </c>
      <c r="K7" s="40" t="s">
        <v>13</v>
      </c>
      <c r="L7" s="3"/>
      <c r="M7" s="40" t="s">
        <v>202</v>
      </c>
      <c r="N7" s="3"/>
      <c r="O7" s="40" t="s">
        <v>203</v>
      </c>
      <c r="P7" s="3"/>
      <c r="Q7" s="77" t="s">
        <v>204</v>
      </c>
      <c r="R7" s="77"/>
    </row>
    <row r="8" spans="1:18" ht="21.75" customHeight="1" x14ac:dyDescent="0.2">
      <c r="A8" s="41" t="s">
        <v>47</v>
      </c>
      <c r="C8" s="32">
        <v>1798571</v>
      </c>
      <c r="E8" s="32">
        <v>9706383975</v>
      </c>
      <c r="G8" s="32">
        <v>10272969939</v>
      </c>
      <c r="I8" s="32">
        <v>-566585964</v>
      </c>
      <c r="K8" s="32">
        <v>1798571</v>
      </c>
      <c r="M8" s="32">
        <v>9706383975</v>
      </c>
      <c r="O8" s="32">
        <v>10272969939</v>
      </c>
      <c r="Q8" s="68">
        <v>-566585964</v>
      </c>
      <c r="R8" s="68"/>
    </row>
    <row r="9" spans="1:18" ht="21.75" customHeight="1" x14ac:dyDescent="0.2">
      <c r="A9" s="42" t="s">
        <v>36</v>
      </c>
      <c r="C9" s="34">
        <v>5000000</v>
      </c>
      <c r="E9" s="34">
        <v>7460345409</v>
      </c>
      <c r="G9" s="34">
        <v>10397191248</v>
      </c>
      <c r="I9" s="34">
        <v>-2936845839</v>
      </c>
      <c r="K9" s="34">
        <v>16038983</v>
      </c>
      <c r="M9" s="34">
        <v>30669505573</v>
      </c>
      <c r="O9" s="34">
        <v>45263137533</v>
      </c>
      <c r="Q9" s="61">
        <v>-14593631960</v>
      </c>
      <c r="R9" s="61"/>
    </row>
    <row r="10" spans="1:18" s="46" customFormat="1" ht="21.75" customHeight="1" x14ac:dyDescent="0.2">
      <c r="A10" s="25" t="s">
        <v>131</v>
      </c>
      <c r="C10" s="26">
        <v>0</v>
      </c>
      <c r="E10" s="26">
        <v>0</v>
      </c>
      <c r="G10" s="26">
        <v>0</v>
      </c>
      <c r="I10" s="26">
        <v>0</v>
      </c>
      <c r="K10" s="26">
        <v>581393</v>
      </c>
      <c r="M10" s="26">
        <v>14871751256</v>
      </c>
      <c r="O10" s="26">
        <v>14482734637</v>
      </c>
      <c r="Q10" s="55">
        <f>M10-O10</f>
        <v>389016619</v>
      </c>
      <c r="R10" s="55"/>
    </row>
    <row r="11" spans="1:18" ht="21.75" customHeight="1" x14ac:dyDescent="0.2">
      <c r="A11" s="42" t="s">
        <v>35</v>
      </c>
      <c r="C11" s="34">
        <v>0</v>
      </c>
      <c r="E11" s="34">
        <v>0</v>
      </c>
      <c r="G11" s="34">
        <v>0</v>
      </c>
      <c r="I11" s="34">
        <v>0</v>
      </c>
      <c r="K11" s="34">
        <v>431836</v>
      </c>
      <c r="M11" s="34">
        <v>7487769203</v>
      </c>
      <c r="O11" s="34">
        <v>7447866846</v>
      </c>
      <c r="Q11" s="61">
        <v>39902357</v>
      </c>
      <c r="R11" s="61"/>
    </row>
    <row r="12" spans="1:18" ht="21.75" customHeight="1" x14ac:dyDescent="0.2">
      <c r="A12" s="42" t="s">
        <v>219</v>
      </c>
      <c r="C12" s="34">
        <v>0</v>
      </c>
      <c r="E12" s="34">
        <v>0</v>
      </c>
      <c r="G12" s="34">
        <v>0</v>
      </c>
      <c r="I12" s="34">
        <v>0</v>
      </c>
      <c r="K12" s="34">
        <v>46805</v>
      </c>
      <c r="M12" s="34">
        <v>1739626226</v>
      </c>
      <c r="O12" s="34">
        <v>1559779626</v>
      </c>
      <c r="Q12" s="61">
        <v>179846600</v>
      </c>
      <c r="R12" s="61"/>
    </row>
    <row r="13" spans="1:18" ht="21.75" customHeight="1" x14ac:dyDescent="0.2">
      <c r="A13" s="43" t="s">
        <v>50</v>
      </c>
      <c r="C13" s="36">
        <v>0</v>
      </c>
      <c r="E13" s="36">
        <v>0</v>
      </c>
      <c r="G13" s="36">
        <v>0</v>
      </c>
      <c r="I13" s="36">
        <v>0</v>
      </c>
      <c r="K13" s="36">
        <v>3033878</v>
      </c>
      <c r="M13" s="36">
        <v>51056323494</v>
      </c>
      <c r="O13" s="36">
        <v>50985292885</v>
      </c>
      <c r="Q13" s="62">
        <v>71030609</v>
      </c>
      <c r="R13" s="62"/>
    </row>
    <row r="14" spans="1:18" ht="21.75" customHeight="1" thickBot="1" x14ac:dyDescent="0.25">
      <c r="A14" s="44" t="s">
        <v>63</v>
      </c>
      <c r="C14" s="38">
        <v>6798571</v>
      </c>
      <c r="E14" s="38">
        <v>17166729384</v>
      </c>
      <c r="G14" s="38">
        <v>20670161187</v>
      </c>
      <c r="I14" s="38">
        <v>-3503431803</v>
      </c>
      <c r="K14" s="38">
        <v>22228050</v>
      </c>
      <c r="M14" s="38">
        <f>SUM(M8:M13)</f>
        <v>115531359727</v>
      </c>
      <c r="O14" s="38">
        <f>SUM(O8:O13)</f>
        <v>130011781466</v>
      </c>
      <c r="Q14" s="76">
        <v>-14480421739</v>
      </c>
      <c r="R14" s="76"/>
    </row>
    <row r="18" spans="1:18" ht="21.75" customHeight="1" x14ac:dyDescent="0.2">
      <c r="A18" s="42"/>
      <c r="C18" s="34"/>
      <c r="E18" s="34"/>
      <c r="G18" s="34"/>
      <c r="I18" s="34"/>
      <c r="K18" s="34"/>
      <c r="M18" s="34"/>
      <c r="O18" s="34"/>
      <c r="Q18" s="45"/>
      <c r="R18" s="45"/>
    </row>
    <row r="19" spans="1:18" ht="21.75" customHeight="1" x14ac:dyDescent="0.2">
      <c r="A19" s="42"/>
      <c r="C19" s="34"/>
      <c r="E19" s="34"/>
      <c r="G19" s="34"/>
      <c r="I19" s="34"/>
      <c r="K19" s="34"/>
      <c r="M19" s="34"/>
      <c r="O19" s="34"/>
      <c r="Q19" s="45"/>
      <c r="R19" s="45"/>
    </row>
    <row r="20" spans="1:18" ht="21.75" customHeight="1" x14ac:dyDescent="0.2">
      <c r="A20" s="42"/>
      <c r="C20" s="34"/>
      <c r="E20" s="34"/>
      <c r="G20" s="34"/>
      <c r="I20" s="34"/>
      <c r="K20" s="34"/>
      <c r="M20" s="34"/>
      <c r="O20" s="34"/>
      <c r="Q20" s="45"/>
      <c r="R20" s="45"/>
    </row>
    <row r="21" spans="1:18" ht="21.75" customHeight="1" x14ac:dyDescent="0.2">
      <c r="A21" s="42"/>
      <c r="C21" s="34"/>
      <c r="E21" s="34"/>
      <c r="G21" s="34"/>
      <c r="I21" s="34"/>
      <c r="K21" s="34"/>
      <c r="M21" s="34"/>
      <c r="O21" s="34"/>
      <c r="Q21" s="61"/>
      <c r="R21" s="61"/>
    </row>
    <row r="22" spans="1:18" ht="21.75" customHeight="1" x14ac:dyDescent="0.2">
      <c r="A22" s="42"/>
      <c r="C22" s="34"/>
      <c r="E22" s="34"/>
      <c r="G22" s="34"/>
      <c r="I22" s="34"/>
      <c r="K22" s="34"/>
      <c r="M22" s="34"/>
      <c r="O22" s="34"/>
      <c r="Q22" s="61"/>
      <c r="R22" s="61"/>
    </row>
    <row r="23" spans="1:18" ht="21.75" customHeight="1" x14ac:dyDescent="0.2">
      <c r="A23" s="42"/>
      <c r="C23" s="34"/>
      <c r="E23" s="34"/>
      <c r="G23" s="34"/>
      <c r="I23" s="34"/>
      <c r="K23" s="34"/>
      <c r="M23" s="34"/>
      <c r="O23" s="34"/>
      <c r="Q23" s="61"/>
      <c r="R23" s="61"/>
    </row>
    <row r="24" spans="1:18" ht="21.75" customHeight="1" x14ac:dyDescent="0.2">
      <c r="A24" s="42"/>
      <c r="C24" s="34"/>
      <c r="E24" s="34"/>
      <c r="G24" s="34"/>
      <c r="I24" s="34"/>
      <c r="K24" s="34"/>
      <c r="M24" s="34"/>
      <c r="O24" s="34"/>
      <c r="Q24" s="61"/>
      <c r="R24" s="61"/>
    </row>
    <row r="25" spans="1:18" ht="21.75" customHeight="1" x14ac:dyDescent="0.2">
      <c r="A25" s="42"/>
      <c r="C25" s="34"/>
      <c r="E25" s="34"/>
      <c r="G25" s="34"/>
      <c r="I25" s="34"/>
      <c r="K25" s="34"/>
      <c r="M25" s="34"/>
      <c r="O25" s="34"/>
      <c r="Q25" s="61"/>
      <c r="R25" s="61"/>
    </row>
    <row r="26" spans="1:18" ht="21.75" customHeight="1" x14ac:dyDescent="0.2">
      <c r="A26" s="42"/>
      <c r="C26" s="34"/>
      <c r="E26" s="34"/>
      <c r="G26" s="34"/>
      <c r="I26" s="34"/>
      <c r="K26" s="34"/>
      <c r="M26" s="34"/>
      <c r="O26" s="34"/>
      <c r="Q26" s="61"/>
      <c r="R26" s="61"/>
    </row>
  </sheetData>
  <mergeCells count="21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21:R21"/>
    <mergeCell ref="Q8:R8"/>
    <mergeCell ref="Q9:R9"/>
    <mergeCell ref="Q10:R10"/>
    <mergeCell ref="Q11:R11"/>
    <mergeCell ref="Q12:R12"/>
    <mergeCell ref="Q22:R22"/>
    <mergeCell ref="Q23:R23"/>
    <mergeCell ref="Q24:R24"/>
    <mergeCell ref="Q25:R25"/>
    <mergeCell ref="Q26:R2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3"/>
  <sheetViews>
    <sheetView rightToLeft="1" topLeftCell="A25" workbookViewId="0">
      <selection activeCell="A37" sqref="A37:C37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5703125" bestFit="1" customWidth="1"/>
    <col min="9" max="9" width="1.28515625" customWidth="1"/>
    <col min="10" max="10" width="17.42578125" bestFit="1" customWidth="1"/>
    <col min="11" max="11" width="1.28515625" customWidth="1"/>
    <col min="12" max="12" width="11.7109375" bestFit="1" customWidth="1"/>
    <col min="13" max="13" width="1.28515625" customWidth="1"/>
    <col min="14" max="14" width="16.140625" bestFit="1" customWidth="1"/>
    <col min="15" max="15" width="1.28515625" customWidth="1"/>
    <col min="16" max="16" width="10.7109375" bestFit="1" customWidth="1"/>
    <col min="17" max="17" width="1.28515625" customWidth="1"/>
    <col min="18" max="18" width="14.7109375" bestFit="1" customWidth="1"/>
    <col min="19" max="19" width="1.28515625" customWidth="1"/>
    <col min="20" max="20" width="13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4257812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ht="14.45" customHeight="1" x14ac:dyDescent="0.2">
      <c r="A4" s="1" t="s">
        <v>3</v>
      </c>
      <c r="B4" s="49" t="s">
        <v>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14.45" customHeight="1" x14ac:dyDescent="0.2">
      <c r="A5" s="49" t="s">
        <v>5</v>
      </c>
      <c r="B5" s="49"/>
      <c r="C5" s="49" t="s">
        <v>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14.45" customHeight="1" x14ac:dyDescent="0.2">
      <c r="F6" s="50" t="s">
        <v>7</v>
      </c>
      <c r="G6" s="50"/>
      <c r="H6" s="50"/>
      <c r="I6" s="50"/>
      <c r="J6" s="50"/>
      <c r="L6" s="50" t="s">
        <v>8</v>
      </c>
      <c r="M6" s="50"/>
      <c r="N6" s="50"/>
      <c r="O6" s="50"/>
      <c r="P6" s="50"/>
      <c r="Q6" s="50"/>
      <c r="R6" s="50"/>
      <c r="T6" s="50" t="s">
        <v>9</v>
      </c>
      <c r="U6" s="50"/>
      <c r="V6" s="50"/>
      <c r="W6" s="50"/>
      <c r="X6" s="50"/>
      <c r="Y6" s="50"/>
      <c r="Z6" s="50"/>
      <c r="AA6" s="50"/>
      <c r="AB6" s="50"/>
    </row>
    <row r="7" spans="1:28" ht="14.45" customHeight="1" x14ac:dyDescent="0.2">
      <c r="F7" s="3"/>
      <c r="G7" s="3"/>
      <c r="H7" s="3"/>
      <c r="I7" s="3"/>
      <c r="J7" s="3"/>
      <c r="L7" s="51" t="s">
        <v>10</v>
      </c>
      <c r="M7" s="51"/>
      <c r="N7" s="51"/>
      <c r="O7" s="3"/>
      <c r="P7" s="51" t="s">
        <v>11</v>
      </c>
      <c r="Q7" s="51"/>
      <c r="R7" s="5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0" t="s">
        <v>12</v>
      </c>
      <c r="B8" s="50"/>
      <c r="C8" s="50"/>
      <c r="E8" s="50" t="s">
        <v>13</v>
      </c>
      <c r="F8" s="5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2" t="s">
        <v>19</v>
      </c>
      <c r="B9" s="52"/>
      <c r="C9" s="52"/>
      <c r="E9" s="53">
        <v>125200000</v>
      </c>
      <c r="F9" s="53"/>
      <c r="H9" s="6">
        <v>184485696295</v>
      </c>
      <c r="J9" s="6">
        <v>158680201500</v>
      </c>
      <c r="L9" s="6">
        <v>0</v>
      </c>
      <c r="N9" s="6">
        <v>0</v>
      </c>
      <c r="P9" s="6">
        <v>0</v>
      </c>
      <c r="R9" s="6">
        <v>0</v>
      </c>
      <c r="T9" s="6">
        <v>125200000</v>
      </c>
      <c r="V9" s="6">
        <v>1403</v>
      </c>
      <c r="X9" s="6">
        <v>184485696295</v>
      </c>
      <c r="Z9" s="6">
        <v>174610449180</v>
      </c>
      <c r="AB9" s="7">
        <v>3.18</v>
      </c>
    </row>
    <row r="10" spans="1:28" ht="21.75" customHeight="1" x14ac:dyDescent="0.2">
      <c r="A10" s="54" t="s">
        <v>20</v>
      </c>
      <c r="B10" s="54"/>
      <c r="C10" s="54"/>
      <c r="E10" s="55">
        <v>61590248</v>
      </c>
      <c r="F10" s="55"/>
      <c r="H10" s="9">
        <v>133566078633</v>
      </c>
      <c r="J10" s="9">
        <v>119814949249.75101</v>
      </c>
      <c r="L10" s="9">
        <v>0</v>
      </c>
      <c r="N10" s="9">
        <v>0</v>
      </c>
      <c r="P10" s="9">
        <v>0</v>
      </c>
      <c r="R10" s="9">
        <v>0</v>
      </c>
      <c r="T10" s="9">
        <v>61590248</v>
      </c>
      <c r="V10" s="9">
        <v>2120</v>
      </c>
      <c r="X10" s="9">
        <v>133566078633</v>
      </c>
      <c r="Z10" s="9">
        <v>129794426371.728</v>
      </c>
      <c r="AB10" s="10">
        <v>2.36</v>
      </c>
    </row>
    <row r="11" spans="1:28" ht="21.75" customHeight="1" x14ac:dyDescent="0.2">
      <c r="A11" s="54" t="s">
        <v>21</v>
      </c>
      <c r="B11" s="54"/>
      <c r="C11" s="54"/>
      <c r="E11" s="55">
        <v>542520</v>
      </c>
      <c r="F11" s="55"/>
      <c r="H11" s="9">
        <v>3129355459</v>
      </c>
      <c r="J11" s="9">
        <v>2831283031.5</v>
      </c>
      <c r="L11" s="9">
        <v>0</v>
      </c>
      <c r="N11" s="9">
        <v>0</v>
      </c>
      <c r="P11" s="9">
        <v>0</v>
      </c>
      <c r="R11" s="9">
        <v>0</v>
      </c>
      <c r="T11" s="9">
        <v>542520</v>
      </c>
      <c r="V11" s="9">
        <v>6340</v>
      </c>
      <c r="X11" s="9">
        <v>3129355459</v>
      </c>
      <c r="Z11" s="9">
        <v>3419111318.04</v>
      </c>
      <c r="AB11" s="10">
        <v>0.06</v>
      </c>
    </row>
    <row r="12" spans="1:28" ht="21.75" customHeight="1" x14ac:dyDescent="0.2">
      <c r="A12" s="54" t="s">
        <v>22</v>
      </c>
      <c r="B12" s="54"/>
      <c r="C12" s="54"/>
      <c r="E12" s="55">
        <v>12300649</v>
      </c>
      <c r="F12" s="55"/>
      <c r="H12" s="9">
        <v>40867036238</v>
      </c>
      <c r="J12" s="9">
        <v>29345904332.279999</v>
      </c>
      <c r="L12" s="9">
        <v>2478322</v>
      </c>
      <c r="N12" s="9">
        <v>6940172256</v>
      </c>
      <c r="P12" s="9">
        <v>0</v>
      </c>
      <c r="R12" s="9">
        <v>0</v>
      </c>
      <c r="T12" s="9">
        <v>14778971</v>
      </c>
      <c r="V12" s="9">
        <v>2827</v>
      </c>
      <c r="X12" s="9">
        <v>47807208494</v>
      </c>
      <c r="Z12" s="9">
        <v>41531559118.448898</v>
      </c>
      <c r="AB12" s="10">
        <v>0.76</v>
      </c>
    </row>
    <row r="13" spans="1:28" ht="21.75" customHeight="1" x14ac:dyDescent="0.2">
      <c r="A13" s="54" t="s">
        <v>23</v>
      </c>
      <c r="B13" s="54"/>
      <c r="C13" s="54"/>
      <c r="E13" s="55">
        <v>4615293</v>
      </c>
      <c r="F13" s="55"/>
      <c r="H13" s="9">
        <v>22490152563</v>
      </c>
      <c r="J13" s="9">
        <v>21691269727.4412</v>
      </c>
      <c r="L13" s="9">
        <v>0</v>
      </c>
      <c r="N13" s="9">
        <v>0</v>
      </c>
      <c r="P13" s="9">
        <v>0</v>
      </c>
      <c r="R13" s="9">
        <v>0</v>
      </c>
      <c r="T13" s="9">
        <v>4615293</v>
      </c>
      <c r="V13" s="9">
        <v>5470</v>
      </c>
      <c r="X13" s="9">
        <v>22490152563</v>
      </c>
      <c r="Z13" s="9">
        <v>25095441076.3755</v>
      </c>
      <c r="AB13" s="10">
        <v>0.46</v>
      </c>
    </row>
    <row r="14" spans="1:28" ht="21.75" customHeight="1" x14ac:dyDescent="0.2">
      <c r="A14" s="54" t="s">
        <v>24</v>
      </c>
      <c r="B14" s="54"/>
      <c r="C14" s="54"/>
      <c r="E14" s="55">
        <v>537120</v>
      </c>
      <c r="F14" s="55"/>
      <c r="H14" s="9">
        <v>21201007292</v>
      </c>
      <c r="J14" s="9">
        <v>21511803439.439999</v>
      </c>
      <c r="L14" s="9">
        <v>0</v>
      </c>
      <c r="N14" s="9">
        <v>0</v>
      </c>
      <c r="P14" s="9">
        <v>0</v>
      </c>
      <c r="R14" s="9">
        <v>0</v>
      </c>
      <c r="T14" s="9">
        <v>537120</v>
      </c>
      <c r="V14" s="9">
        <v>40780</v>
      </c>
      <c r="X14" s="9">
        <v>21201007292</v>
      </c>
      <c r="Z14" s="9">
        <v>21773426266.080002</v>
      </c>
      <c r="AB14" s="10">
        <v>0.4</v>
      </c>
    </row>
    <row r="15" spans="1:28" ht="21.75" customHeight="1" x14ac:dyDescent="0.2">
      <c r="A15" s="54" t="s">
        <v>25</v>
      </c>
      <c r="B15" s="54"/>
      <c r="C15" s="54"/>
      <c r="E15" s="55">
        <v>41774987</v>
      </c>
      <c r="F15" s="55"/>
      <c r="H15" s="9">
        <v>113280407461</v>
      </c>
      <c r="J15" s="9">
        <v>90361502600.313599</v>
      </c>
      <c r="L15" s="9">
        <v>0</v>
      </c>
      <c r="N15" s="9">
        <v>0</v>
      </c>
      <c r="P15" s="9">
        <v>0</v>
      </c>
      <c r="R15" s="9">
        <v>0</v>
      </c>
      <c r="T15" s="9">
        <v>41774987</v>
      </c>
      <c r="V15" s="9">
        <v>2240</v>
      </c>
      <c r="X15" s="9">
        <v>113280407461</v>
      </c>
      <c r="Z15" s="9">
        <v>93019193853.264008</v>
      </c>
      <c r="AB15" s="10">
        <v>1.69</v>
      </c>
    </row>
    <row r="16" spans="1:28" ht="21.75" customHeight="1" x14ac:dyDescent="0.2">
      <c r="A16" s="54" t="s">
        <v>26</v>
      </c>
      <c r="B16" s="54"/>
      <c r="C16" s="54"/>
      <c r="E16" s="55">
        <v>175000</v>
      </c>
      <c r="F16" s="55"/>
      <c r="H16" s="9">
        <v>24465166636</v>
      </c>
      <c r="J16" s="9">
        <v>33747997500</v>
      </c>
      <c r="L16" s="9">
        <v>0</v>
      </c>
      <c r="N16" s="9">
        <v>0</v>
      </c>
      <c r="P16" s="9">
        <v>0</v>
      </c>
      <c r="R16" s="9">
        <v>0</v>
      </c>
      <c r="T16" s="9">
        <v>175000</v>
      </c>
      <c r="V16" s="9">
        <v>194680</v>
      </c>
      <c r="X16" s="9">
        <v>24465166636</v>
      </c>
      <c r="Z16" s="9">
        <v>33866289450</v>
      </c>
      <c r="AB16" s="10">
        <v>0.62</v>
      </c>
    </row>
    <row r="17" spans="1:28" ht="21.75" customHeight="1" x14ac:dyDescent="0.2">
      <c r="A17" s="54" t="s">
        <v>27</v>
      </c>
      <c r="B17" s="54"/>
      <c r="C17" s="54"/>
      <c r="E17" s="55">
        <v>1938526</v>
      </c>
      <c r="F17" s="55"/>
      <c r="H17" s="9">
        <v>23920775102</v>
      </c>
      <c r="J17" s="9">
        <v>20483922518.289001</v>
      </c>
      <c r="L17" s="9">
        <v>0</v>
      </c>
      <c r="N17" s="9">
        <v>0</v>
      </c>
      <c r="P17" s="9">
        <v>0</v>
      </c>
      <c r="R17" s="9">
        <v>0</v>
      </c>
      <c r="T17" s="9">
        <v>1938526</v>
      </c>
      <c r="V17" s="9">
        <v>11280</v>
      </c>
      <c r="X17" s="9">
        <v>23920775102</v>
      </c>
      <c r="Z17" s="9">
        <v>21736467168.984001</v>
      </c>
      <c r="AB17" s="10">
        <v>0.4</v>
      </c>
    </row>
    <row r="18" spans="1:28" ht="21.75" customHeight="1" x14ac:dyDescent="0.2">
      <c r="A18" s="54" t="s">
        <v>28</v>
      </c>
      <c r="B18" s="54"/>
      <c r="C18" s="54"/>
      <c r="E18" s="55">
        <v>2467343</v>
      </c>
      <c r="F18" s="55"/>
      <c r="H18" s="9">
        <v>56075811371</v>
      </c>
      <c r="J18" s="9">
        <v>51505908492.150002</v>
      </c>
      <c r="L18" s="9">
        <v>54534</v>
      </c>
      <c r="N18" s="9">
        <v>1301816869</v>
      </c>
      <c r="P18" s="9">
        <v>0</v>
      </c>
      <c r="R18" s="9">
        <v>0</v>
      </c>
      <c r="T18" s="9">
        <v>2521877</v>
      </c>
      <c r="V18" s="9">
        <v>23900</v>
      </c>
      <c r="X18" s="9">
        <v>57377628240</v>
      </c>
      <c r="Z18" s="9">
        <v>59914236781.214996</v>
      </c>
      <c r="AB18" s="10">
        <v>1.0900000000000001</v>
      </c>
    </row>
    <row r="19" spans="1:28" ht="21.75" customHeight="1" x14ac:dyDescent="0.2">
      <c r="A19" s="54" t="s">
        <v>29</v>
      </c>
      <c r="B19" s="54"/>
      <c r="C19" s="54"/>
      <c r="E19" s="55">
        <v>7064845</v>
      </c>
      <c r="F19" s="55"/>
      <c r="H19" s="9">
        <v>344010192613</v>
      </c>
      <c r="J19" s="9">
        <v>382743099887.625</v>
      </c>
      <c r="L19" s="9">
        <v>8891876</v>
      </c>
      <c r="N19" s="9">
        <v>100616276700</v>
      </c>
      <c r="P19" s="9">
        <v>0</v>
      </c>
      <c r="R19" s="9">
        <v>0</v>
      </c>
      <c r="T19" s="9">
        <v>15956721</v>
      </c>
      <c r="V19" s="9">
        <v>31833</v>
      </c>
      <c r="X19" s="9">
        <v>444626469313</v>
      </c>
      <c r="Z19" s="9">
        <v>504927995310.422</v>
      </c>
      <c r="AB19" s="10">
        <v>9.19</v>
      </c>
    </row>
    <row r="20" spans="1:28" ht="21.75" customHeight="1" x14ac:dyDescent="0.2">
      <c r="A20" s="54" t="s">
        <v>30</v>
      </c>
      <c r="B20" s="54"/>
      <c r="C20" s="54"/>
      <c r="E20" s="55">
        <v>786440</v>
      </c>
      <c r="F20" s="55"/>
      <c r="H20" s="9">
        <v>10537195928</v>
      </c>
      <c r="J20" s="9">
        <v>9060606304.3799992</v>
      </c>
      <c r="L20" s="9">
        <v>0</v>
      </c>
      <c r="N20" s="9">
        <v>0</v>
      </c>
      <c r="P20" s="9">
        <v>0</v>
      </c>
      <c r="R20" s="9">
        <v>0</v>
      </c>
      <c r="T20" s="9">
        <v>786440</v>
      </c>
      <c r="V20" s="9">
        <v>13300</v>
      </c>
      <c r="X20" s="9">
        <v>10537195928</v>
      </c>
      <c r="Z20" s="9">
        <v>10397417070.6</v>
      </c>
      <c r="AB20" s="10">
        <v>0.19</v>
      </c>
    </row>
    <row r="21" spans="1:28" ht="21.75" customHeight="1" x14ac:dyDescent="0.2">
      <c r="A21" s="54" t="s">
        <v>31</v>
      </c>
      <c r="B21" s="54"/>
      <c r="C21" s="54"/>
      <c r="E21" s="55">
        <v>197000000</v>
      </c>
      <c r="F21" s="55"/>
      <c r="H21" s="9">
        <v>464452067951</v>
      </c>
      <c r="J21" s="9">
        <v>378143578350</v>
      </c>
      <c r="L21" s="9">
        <v>0</v>
      </c>
      <c r="N21" s="9">
        <v>0</v>
      </c>
      <c r="P21" s="9">
        <v>0</v>
      </c>
      <c r="R21" s="9">
        <v>0</v>
      </c>
      <c r="T21" s="9">
        <v>197000000</v>
      </c>
      <c r="V21" s="9">
        <v>2171</v>
      </c>
      <c r="X21" s="9">
        <v>464452067951</v>
      </c>
      <c r="Z21" s="9">
        <v>425142262350</v>
      </c>
      <c r="AB21" s="10">
        <v>7.74</v>
      </c>
    </row>
    <row r="22" spans="1:28" ht="21.75" customHeight="1" x14ac:dyDescent="0.2">
      <c r="A22" s="54" t="s">
        <v>32</v>
      </c>
      <c r="B22" s="54"/>
      <c r="C22" s="54"/>
      <c r="E22" s="55">
        <v>1204771</v>
      </c>
      <c r="F22" s="55"/>
      <c r="H22" s="9">
        <v>32099440995</v>
      </c>
      <c r="J22" s="9">
        <v>29425096190.3535</v>
      </c>
      <c r="L22" s="9">
        <v>2000000</v>
      </c>
      <c r="N22" s="9">
        <v>51247513600</v>
      </c>
      <c r="P22" s="9">
        <v>0</v>
      </c>
      <c r="R22" s="9">
        <v>0</v>
      </c>
      <c r="T22" s="9">
        <v>3204771</v>
      </c>
      <c r="V22" s="9">
        <v>26550</v>
      </c>
      <c r="X22" s="9">
        <v>83346954595</v>
      </c>
      <c r="Z22" s="9">
        <v>84580404363.202499</v>
      </c>
      <c r="AB22" s="10">
        <v>1.54</v>
      </c>
    </row>
    <row r="23" spans="1:28" ht="21.75" customHeight="1" x14ac:dyDescent="0.2">
      <c r="A23" s="54" t="s">
        <v>33</v>
      </c>
      <c r="B23" s="54"/>
      <c r="C23" s="54"/>
      <c r="E23" s="55">
        <v>8341278</v>
      </c>
      <c r="F23" s="55"/>
      <c r="H23" s="9">
        <v>33641179017</v>
      </c>
      <c r="J23" s="9">
        <v>29128557301.7967</v>
      </c>
      <c r="L23" s="9">
        <v>0</v>
      </c>
      <c r="N23" s="9">
        <v>0</v>
      </c>
      <c r="P23" s="9">
        <v>0</v>
      </c>
      <c r="R23" s="9">
        <v>0</v>
      </c>
      <c r="T23" s="9">
        <v>8341278</v>
      </c>
      <c r="V23" s="9">
        <v>3905</v>
      </c>
      <c r="X23" s="9">
        <v>33641179017</v>
      </c>
      <c r="Z23" s="9">
        <v>32378883080.989498</v>
      </c>
      <c r="AB23" s="10">
        <v>0.59</v>
      </c>
    </row>
    <row r="24" spans="1:28" ht="21.75" customHeight="1" x14ac:dyDescent="0.2">
      <c r="A24" s="54" t="s">
        <v>34</v>
      </c>
      <c r="B24" s="54"/>
      <c r="C24" s="54"/>
      <c r="E24" s="55">
        <v>8222893</v>
      </c>
      <c r="F24" s="55"/>
      <c r="H24" s="9">
        <v>52343900594</v>
      </c>
      <c r="J24" s="9">
        <v>46428131348.171997</v>
      </c>
      <c r="L24" s="9">
        <v>0</v>
      </c>
      <c r="N24" s="9">
        <v>0</v>
      </c>
      <c r="P24" s="9">
        <v>0</v>
      </c>
      <c r="R24" s="9">
        <v>0</v>
      </c>
      <c r="T24" s="9">
        <v>8222893</v>
      </c>
      <c r="V24" s="9">
        <v>6290</v>
      </c>
      <c r="X24" s="9">
        <v>52343900594</v>
      </c>
      <c r="Z24" s="9">
        <v>51414251088.028503</v>
      </c>
      <c r="AB24" s="10">
        <v>0.94</v>
      </c>
    </row>
    <row r="25" spans="1:28" ht="21.75" customHeight="1" x14ac:dyDescent="0.2">
      <c r="A25" s="54" t="s">
        <v>35</v>
      </c>
      <c r="B25" s="54"/>
      <c r="C25" s="54"/>
      <c r="E25" s="55">
        <v>18568164</v>
      </c>
      <c r="F25" s="55"/>
      <c r="H25" s="9">
        <v>320244751722</v>
      </c>
      <c r="J25" s="9">
        <v>256377222762.138</v>
      </c>
      <c r="L25" s="9">
        <v>0</v>
      </c>
      <c r="N25" s="9">
        <v>0</v>
      </c>
      <c r="P25" s="9">
        <v>0</v>
      </c>
      <c r="R25" s="9">
        <v>0</v>
      </c>
      <c r="T25" s="9">
        <v>18568164</v>
      </c>
      <c r="V25" s="9">
        <v>14910</v>
      </c>
      <c r="X25" s="9">
        <v>320244751722</v>
      </c>
      <c r="Z25" s="9">
        <v>275204059854.82202</v>
      </c>
      <c r="AB25" s="10">
        <v>5.01</v>
      </c>
    </row>
    <row r="26" spans="1:28" ht="21.75" customHeight="1" x14ac:dyDescent="0.2">
      <c r="A26" s="54" t="s">
        <v>36</v>
      </c>
      <c r="B26" s="54"/>
      <c r="C26" s="54"/>
      <c r="E26" s="55">
        <v>37961017</v>
      </c>
      <c r="F26" s="55"/>
      <c r="H26" s="9">
        <v>119897528067</v>
      </c>
      <c r="J26" s="9">
        <v>72602426577.587402</v>
      </c>
      <c r="L26" s="9">
        <v>0</v>
      </c>
      <c r="N26" s="9">
        <v>0</v>
      </c>
      <c r="P26" s="9">
        <v>-5000000</v>
      </c>
      <c r="R26" s="9">
        <v>7460345409</v>
      </c>
      <c r="T26" s="9">
        <v>32961017</v>
      </c>
      <c r="V26" s="9">
        <v>1465</v>
      </c>
      <c r="X26" s="9">
        <v>68540399476</v>
      </c>
      <c r="Z26" s="9">
        <v>48000576960.065201</v>
      </c>
      <c r="AB26" s="10">
        <v>0.87</v>
      </c>
    </row>
    <row r="27" spans="1:28" ht="21.75" customHeight="1" x14ac:dyDescent="0.2">
      <c r="A27" s="54" t="s">
        <v>37</v>
      </c>
      <c r="B27" s="54"/>
      <c r="C27" s="54"/>
      <c r="E27" s="55">
        <v>54908565</v>
      </c>
      <c r="F27" s="55"/>
      <c r="H27" s="9">
        <v>355881784507</v>
      </c>
      <c r="J27" s="9">
        <v>401722482521.52002</v>
      </c>
      <c r="L27" s="9">
        <v>0</v>
      </c>
      <c r="N27" s="9">
        <v>0</v>
      </c>
      <c r="P27" s="9">
        <v>0</v>
      </c>
      <c r="R27" s="9">
        <v>0</v>
      </c>
      <c r="T27" s="9">
        <v>54908565</v>
      </c>
      <c r="V27" s="9">
        <v>6980</v>
      </c>
      <c r="X27" s="9">
        <v>355881784507</v>
      </c>
      <c r="Z27" s="9">
        <v>380981376086.98499</v>
      </c>
      <c r="AB27" s="10">
        <v>6.93</v>
      </c>
    </row>
    <row r="28" spans="1:28" ht="21.75" customHeight="1" x14ac:dyDescent="0.2">
      <c r="A28" s="54" t="s">
        <v>38</v>
      </c>
      <c r="B28" s="54"/>
      <c r="C28" s="54"/>
      <c r="E28" s="55">
        <v>2500000</v>
      </c>
      <c r="F28" s="55"/>
      <c r="H28" s="9">
        <v>94312440800</v>
      </c>
      <c r="J28" s="9">
        <v>94981477500</v>
      </c>
      <c r="L28" s="9">
        <v>0</v>
      </c>
      <c r="N28" s="9">
        <v>0</v>
      </c>
      <c r="P28" s="9">
        <v>0</v>
      </c>
      <c r="R28" s="9">
        <v>0</v>
      </c>
      <c r="T28" s="9">
        <v>2500000</v>
      </c>
      <c r="V28" s="9">
        <v>36770</v>
      </c>
      <c r="X28" s="9">
        <v>94312440800</v>
      </c>
      <c r="Z28" s="9">
        <v>91378046250</v>
      </c>
      <c r="AB28" s="10">
        <v>1.66</v>
      </c>
    </row>
    <row r="29" spans="1:28" ht="21.75" customHeight="1" x14ac:dyDescent="0.2">
      <c r="A29" s="54" t="s">
        <v>39</v>
      </c>
      <c r="B29" s="54"/>
      <c r="C29" s="54"/>
      <c r="E29" s="55">
        <v>3930753</v>
      </c>
      <c r="F29" s="55"/>
      <c r="H29" s="9">
        <v>36507516214</v>
      </c>
      <c r="J29" s="9">
        <v>31571509358.771999</v>
      </c>
      <c r="L29" s="9">
        <v>0</v>
      </c>
      <c r="N29" s="9">
        <v>0</v>
      </c>
      <c r="P29" s="9">
        <v>0</v>
      </c>
      <c r="R29" s="9">
        <v>0</v>
      </c>
      <c r="T29" s="9">
        <v>3930753</v>
      </c>
      <c r="V29" s="9">
        <v>8600</v>
      </c>
      <c r="X29" s="9">
        <v>36507516214</v>
      </c>
      <c r="Z29" s="9">
        <v>33603339168.990002</v>
      </c>
      <c r="AB29" s="10">
        <v>0.61</v>
      </c>
    </row>
    <row r="30" spans="1:28" ht="21.75" customHeight="1" x14ac:dyDescent="0.2">
      <c r="A30" s="54" t="s">
        <v>40</v>
      </c>
      <c r="B30" s="54"/>
      <c r="C30" s="54"/>
      <c r="E30" s="55">
        <v>3200000</v>
      </c>
      <c r="F30" s="55"/>
      <c r="H30" s="9">
        <v>12419114146</v>
      </c>
      <c r="J30" s="9">
        <v>11171531520</v>
      </c>
      <c r="L30" s="9">
        <v>0</v>
      </c>
      <c r="N30" s="9">
        <v>0</v>
      </c>
      <c r="P30" s="9">
        <v>0</v>
      </c>
      <c r="R30" s="9">
        <v>0</v>
      </c>
      <c r="T30" s="9">
        <v>3200000</v>
      </c>
      <c r="V30" s="9">
        <v>3817</v>
      </c>
      <c r="X30" s="9">
        <v>12419114146</v>
      </c>
      <c r="Z30" s="9">
        <v>12141724320</v>
      </c>
      <c r="AB30" s="10">
        <v>0.22</v>
      </c>
    </row>
    <row r="31" spans="1:28" ht="21.75" customHeight="1" x14ac:dyDescent="0.2">
      <c r="A31" s="54" t="s">
        <v>41</v>
      </c>
      <c r="B31" s="54"/>
      <c r="C31" s="54"/>
      <c r="E31" s="55">
        <v>12777411</v>
      </c>
      <c r="F31" s="55"/>
      <c r="H31" s="9">
        <v>31846628073</v>
      </c>
      <c r="J31" s="9">
        <v>28959158722.374001</v>
      </c>
      <c r="L31" s="9">
        <v>0</v>
      </c>
      <c r="N31" s="9">
        <v>0</v>
      </c>
      <c r="P31" s="9">
        <v>0</v>
      </c>
      <c r="R31" s="9">
        <v>0</v>
      </c>
      <c r="T31" s="9">
        <v>12777411</v>
      </c>
      <c r="V31" s="9">
        <v>2491</v>
      </c>
      <c r="X31" s="9">
        <v>31846628073</v>
      </c>
      <c r="Z31" s="9">
        <v>31639151042.7341</v>
      </c>
      <c r="AB31" s="10">
        <v>0.57999999999999996</v>
      </c>
    </row>
    <row r="32" spans="1:28" ht="21.75" customHeight="1" x14ac:dyDescent="0.2">
      <c r="A32" s="54" t="s">
        <v>42</v>
      </c>
      <c r="B32" s="54"/>
      <c r="C32" s="54"/>
      <c r="E32" s="55">
        <v>15031606</v>
      </c>
      <c r="F32" s="55"/>
      <c r="H32" s="9">
        <v>56400238697</v>
      </c>
      <c r="J32" s="9">
        <v>56600932173.0084</v>
      </c>
      <c r="L32" s="9">
        <v>0</v>
      </c>
      <c r="N32" s="9">
        <v>0</v>
      </c>
      <c r="P32" s="9">
        <v>0</v>
      </c>
      <c r="R32" s="9">
        <v>0</v>
      </c>
      <c r="T32" s="9">
        <v>15031606</v>
      </c>
      <c r="V32" s="9">
        <v>3607</v>
      </c>
      <c r="X32" s="9">
        <v>56400238697</v>
      </c>
      <c r="Z32" s="9">
        <v>53896399775.090103</v>
      </c>
      <c r="AB32" s="10">
        <v>0.98</v>
      </c>
    </row>
    <row r="33" spans="1:28" ht="21.75" customHeight="1" x14ac:dyDescent="0.2">
      <c r="A33" s="54" t="s">
        <v>43</v>
      </c>
      <c r="B33" s="54"/>
      <c r="C33" s="54"/>
      <c r="E33" s="55">
        <v>1920976</v>
      </c>
      <c r="F33" s="55"/>
      <c r="H33" s="9">
        <v>18444858802</v>
      </c>
      <c r="J33" s="9">
        <v>14168832750.576</v>
      </c>
      <c r="L33" s="9">
        <v>0</v>
      </c>
      <c r="N33" s="9">
        <v>0</v>
      </c>
      <c r="P33" s="9">
        <v>0</v>
      </c>
      <c r="R33" s="9">
        <v>0</v>
      </c>
      <c r="T33" s="9">
        <v>1920976</v>
      </c>
      <c r="V33" s="9">
        <v>7880</v>
      </c>
      <c r="X33" s="9">
        <v>18444858802</v>
      </c>
      <c r="Z33" s="9">
        <v>15047223999.264</v>
      </c>
      <c r="AB33" s="10">
        <v>0.27</v>
      </c>
    </row>
    <row r="34" spans="1:28" ht="21.75" customHeight="1" x14ac:dyDescent="0.2">
      <c r="A34" s="54" t="s">
        <v>44</v>
      </c>
      <c r="B34" s="54"/>
      <c r="C34" s="54"/>
      <c r="E34" s="55">
        <v>1200000</v>
      </c>
      <c r="F34" s="55"/>
      <c r="H34" s="9">
        <v>4567835004</v>
      </c>
      <c r="J34" s="9">
        <v>4313381760</v>
      </c>
      <c r="L34" s="9">
        <v>0</v>
      </c>
      <c r="N34" s="9">
        <v>0</v>
      </c>
      <c r="P34" s="9">
        <v>0</v>
      </c>
      <c r="R34" s="9">
        <v>0</v>
      </c>
      <c r="T34" s="9">
        <v>1200000</v>
      </c>
      <c r="V34" s="9">
        <v>3838</v>
      </c>
      <c r="X34" s="9">
        <v>4567835004</v>
      </c>
      <c r="Z34" s="9">
        <v>4578196680</v>
      </c>
      <c r="AB34" s="10">
        <v>0.08</v>
      </c>
    </row>
    <row r="35" spans="1:28" ht="21.75" customHeight="1" x14ac:dyDescent="0.2">
      <c r="A35" s="54" t="s">
        <v>45</v>
      </c>
      <c r="B35" s="54"/>
      <c r="C35" s="54"/>
      <c r="E35" s="55">
        <v>77760481</v>
      </c>
      <c r="F35" s="55"/>
      <c r="H35" s="9">
        <v>362154230203</v>
      </c>
      <c r="J35" s="9">
        <v>336013563282.10303</v>
      </c>
      <c r="L35" s="9">
        <v>0</v>
      </c>
      <c r="N35" s="9">
        <v>0</v>
      </c>
      <c r="P35" s="9">
        <v>0</v>
      </c>
      <c r="R35" s="9">
        <v>0</v>
      </c>
      <c r="T35" s="9">
        <v>77760481</v>
      </c>
      <c r="V35" s="9">
        <v>4204</v>
      </c>
      <c r="X35" s="9">
        <v>362154230203</v>
      </c>
      <c r="Z35" s="9">
        <v>324959977004.362</v>
      </c>
      <c r="AB35" s="10">
        <v>5.91</v>
      </c>
    </row>
    <row r="36" spans="1:28" ht="21.75" customHeight="1" x14ac:dyDescent="0.2">
      <c r="A36" s="54" t="s">
        <v>46</v>
      </c>
      <c r="B36" s="54"/>
      <c r="C36" s="54"/>
      <c r="E36" s="55">
        <v>2100000</v>
      </c>
      <c r="F36" s="55"/>
      <c r="H36" s="9">
        <v>17159914135</v>
      </c>
      <c r="J36" s="9">
        <v>14382909450</v>
      </c>
      <c r="L36" s="9">
        <v>0</v>
      </c>
      <c r="N36" s="9">
        <v>0</v>
      </c>
      <c r="P36" s="9">
        <v>0</v>
      </c>
      <c r="R36" s="9">
        <v>0</v>
      </c>
      <c r="T36" s="9">
        <v>2100000</v>
      </c>
      <c r="V36" s="9">
        <v>6750</v>
      </c>
      <c r="X36" s="9">
        <v>17159914135</v>
      </c>
      <c r="Z36" s="9">
        <v>14090658750</v>
      </c>
      <c r="AB36" s="10">
        <v>0.26</v>
      </c>
    </row>
    <row r="37" spans="1:28" ht="21.75" customHeight="1" x14ac:dyDescent="0.2">
      <c r="A37" s="54" t="s">
        <v>47</v>
      </c>
      <c r="B37" s="54"/>
      <c r="C37" s="54"/>
      <c r="E37" s="55">
        <v>9000000</v>
      </c>
      <c r="F37" s="55"/>
      <c r="H37" s="9">
        <v>51405660197</v>
      </c>
      <c r="J37" s="9">
        <v>45269037000</v>
      </c>
      <c r="L37" s="9">
        <v>0</v>
      </c>
      <c r="N37" s="9">
        <v>0</v>
      </c>
      <c r="P37" s="9">
        <v>-1798571</v>
      </c>
      <c r="R37" s="9">
        <v>9706383975</v>
      </c>
      <c r="T37" s="9">
        <v>7201429</v>
      </c>
      <c r="V37" s="9">
        <v>5390</v>
      </c>
      <c r="X37" s="9">
        <v>41132690258</v>
      </c>
      <c r="Z37" s="9">
        <v>38584748881.255501</v>
      </c>
      <c r="AB37" s="10">
        <v>0.7</v>
      </c>
    </row>
    <row r="38" spans="1:28" ht="21.75" customHeight="1" x14ac:dyDescent="0.2">
      <c r="A38" s="54" t="s">
        <v>48</v>
      </c>
      <c r="B38" s="54"/>
      <c r="C38" s="54"/>
      <c r="E38" s="55">
        <v>37500000</v>
      </c>
      <c r="F38" s="55"/>
      <c r="H38" s="9">
        <v>100291833600</v>
      </c>
      <c r="J38" s="9">
        <v>107469230625</v>
      </c>
      <c r="L38" s="9">
        <v>0</v>
      </c>
      <c r="N38" s="9">
        <v>0</v>
      </c>
      <c r="P38" s="9">
        <v>0</v>
      </c>
      <c r="R38" s="9">
        <v>0</v>
      </c>
      <c r="T38" s="9">
        <v>37500000</v>
      </c>
      <c r="V38" s="9">
        <v>3202</v>
      </c>
      <c r="X38" s="9">
        <v>100291833600</v>
      </c>
      <c r="Z38" s="9">
        <v>119360553750</v>
      </c>
      <c r="AB38" s="10">
        <v>2.17</v>
      </c>
    </row>
    <row r="39" spans="1:28" ht="21.75" customHeight="1" x14ac:dyDescent="0.2">
      <c r="A39" s="54" t="s">
        <v>49</v>
      </c>
      <c r="B39" s="54"/>
      <c r="C39" s="54"/>
      <c r="E39" s="55">
        <v>800000</v>
      </c>
      <c r="F39" s="55"/>
      <c r="H39" s="9">
        <v>7888703529</v>
      </c>
      <c r="J39" s="9">
        <v>7340065200</v>
      </c>
      <c r="L39" s="9">
        <v>0</v>
      </c>
      <c r="N39" s="9">
        <v>0</v>
      </c>
      <c r="P39" s="9">
        <v>0</v>
      </c>
      <c r="R39" s="9">
        <v>0</v>
      </c>
      <c r="T39" s="9">
        <v>800000</v>
      </c>
      <c r="V39" s="9">
        <v>11560</v>
      </c>
      <c r="X39" s="9">
        <v>7888703529</v>
      </c>
      <c r="Z39" s="9">
        <v>9192974400</v>
      </c>
      <c r="AB39" s="10">
        <v>0.17</v>
      </c>
    </row>
    <row r="40" spans="1:28" ht="21.75" customHeight="1" x14ac:dyDescent="0.2">
      <c r="A40" s="54" t="s">
        <v>50</v>
      </c>
      <c r="B40" s="54"/>
      <c r="C40" s="54"/>
      <c r="E40" s="55">
        <v>2966122</v>
      </c>
      <c r="F40" s="55"/>
      <c r="H40" s="9">
        <v>49846631435</v>
      </c>
      <c r="J40" s="9">
        <v>47470424543.010002</v>
      </c>
      <c r="L40" s="9">
        <v>0</v>
      </c>
      <c r="N40" s="9">
        <v>0</v>
      </c>
      <c r="P40" s="9">
        <v>0</v>
      </c>
      <c r="R40" s="9">
        <v>0</v>
      </c>
      <c r="T40" s="9">
        <v>2966122</v>
      </c>
      <c r="V40" s="9">
        <v>15590</v>
      </c>
      <c r="X40" s="9">
        <v>49846631435</v>
      </c>
      <c r="Z40" s="9">
        <v>45966703020.219002</v>
      </c>
      <c r="AB40" s="10">
        <v>0.84</v>
      </c>
    </row>
    <row r="41" spans="1:28" ht="21.75" customHeight="1" x14ac:dyDescent="0.2">
      <c r="A41" s="54" t="s">
        <v>51</v>
      </c>
      <c r="B41" s="54"/>
      <c r="C41" s="54"/>
      <c r="E41" s="55">
        <v>54638</v>
      </c>
      <c r="F41" s="55"/>
      <c r="H41" s="9">
        <v>249997680062</v>
      </c>
      <c r="J41" s="9">
        <v>258362013043.31201</v>
      </c>
      <c r="L41" s="9">
        <v>0</v>
      </c>
      <c r="N41" s="9">
        <v>0</v>
      </c>
      <c r="P41" s="9">
        <v>0</v>
      </c>
      <c r="R41" s="9">
        <v>0</v>
      </c>
      <c r="T41" s="9">
        <v>54638</v>
      </c>
      <c r="V41" s="9">
        <v>4970000</v>
      </c>
      <c r="X41" s="9">
        <v>249997680062</v>
      </c>
      <c r="Z41" s="9">
        <v>270899137936</v>
      </c>
      <c r="AB41" s="10">
        <v>4.93</v>
      </c>
    </row>
    <row r="42" spans="1:28" ht="21.75" customHeight="1" x14ac:dyDescent="0.2">
      <c r="A42" s="54" t="s">
        <v>52</v>
      </c>
      <c r="B42" s="54"/>
      <c r="C42" s="54"/>
      <c r="E42" s="55">
        <v>7780992</v>
      </c>
      <c r="F42" s="55"/>
      <c r="H42" s="9">
        <v>154858182851</v>
      </c>
      <c r="J42" s="9">
        <v>139997981266.56</v>
      </c>
      <c r="L42" s="9">
        <v>0</v>
      </c>
      <c r="N42" s="9">
        <v>0</v>
      </c>
      <c r="P42" s="9">
        <v>0</v>
      </c>
      <c r="R42" s="9">
        <v>0</v>
      </c>
      <c r="T42" s="9">
        <v>7780992</v>
      </c>
      <c r="V42" s="9">
        <v>21110</v>
      </c>
      <c r="X42" s="9">
        <v>154858182851</v>
      </c>
      <c r="Z42" s="9">
        <v>163279413510.336</v>
      </c>
      <c r="AB42" s="10">
        <v>2.97</v>
      </c>
    </row>
    <row r="43" spans="1:28" ht="21.75" customHeight="1" x14ac:dyDescent="0.2">
      <c r="A43" s="54" t="s">
        <v>53</v>
      </c>
      <c r="B43" s="54"/>
      <c r="C43" s="54"/>
      <c r="E43" s="55">
        <v>7895669</v>
      </c>
      <c r="F43" s="55"/>
      <c r="H43" s="9">
        <v>36953918477</v>
      </c>
      <c r="J43" s="9">
        <v>32681944199.989799</v>
      </c>
      <c r="L43" s="9">
        <v>22000000</v>
      </c>
      <c r="N43" s="9">
        <v>99091632000</v>
      </c>
      <c r="P43" s="9">
        <v>0</v>
      </c>
      <c r="R43" s="9">
        <v>0</v>
      </c>
      <c r="T43" s="9">
        <v>29895669</v>
      </c>
      <c r="V43" s="9">
        <v>4590</v>
      </c>
      <c r="X43" s="9">
        <v>136045550477</v>
      </c>
      <c r="Z43" s="9">
        <v>136404655041.77499</v>
      </c>
      <c r="AB43" s="10">
        <v>2.48</v>
      </c>
    </row>
    <row r="44" spans="1:28" ht="21.75" customHeight="1" x14ac:dyDescent="0.2">
      <c r="A44" s="54" t="s">
        <v>54</v>
      </c>
      <c r="B44" s="54"/>
      <c r="C44" s="54"/>
      <c r="E44" s="55">
        <v>11900207</v>
      </c>
      <c r="F44" s="55"/>
      <c r="H44" s="9">
        <v>31655997944</v>
      </c>
      <c r="J44" s="9">
        <v>29490696115.496601</v>
      </c>
      <c r="L44" s="9">
        <v>0</v>
      </c>
      <c r="N44" s="9">
        <v>0</v>
      </c>
      <c r="P44" s="9">
        <v>0</v>
      </c>
      <c r="R44" s="9">
        <v>0</v>
      </c>
      <c r="T44" s="9">
        <v>11900207</v>
      </c>
      <c r="V44" s="9">
        <v>2862</v>
      </c>
      <c r="X44" s="9">
        <v>31655997944</v>
      </c>
      <c r="Z44" s="9">
        <v>33855744999.0177</v>
      </c>
      <c r="AB44" s="10">
        <v>0.62</v>
      </c>
    </row>
    <row r="45" spans="1:28" ht="21.75" customHeight="1" x14ac:dyDescent="0.2">
      <c r="A45" s="54" t="s">
        <v>55</v>
      </c>
      <c r="B45" s="54"/>
      <c r="C45" s="54"/>
      <c r="E45" s="55">
        <v>747015</v>
      </c>
      <c r="F45" s="55"/>
      <c r="H45" s="9">
        <v>5869853705</v>
      </c>
      <c r="J45" s="9">
        <v>5643533981.6999998</v>
      </c>
      <c r="L45" s="9">
        <v>4531582</v>
      </c>
      <c r="N45" s="9">
        <v>35760992349</v>
      </c>
      <c r="P45" s="9">
        <v>0</v>
      </c>
      <c r="R45" s="9">
        <v>0</v>
      </c>
      <c r="T45" s="9">
        <v>5278597</v>
      </c>
      <c r="V45" s="9">
        <v>7950</v>
      </c>
      <c r="X45" s="9">
        <v>41630846054</v>
      </c>
      <c r="Z45" s="9">
        <v>41715155315.407501</v>
      </c>
      <c r="AB45" s="10">
        <v>0.76</v>
      </c>
    </row>
    <row r="46" spans="1:28" ht="21.75" customHeight="1" x14ac:dyDescent="0.2">
      <c r="A46" s="54" t="s">
        <v>56</v>
      </c>
      <c r="B46" s="54"/>
      <c r="C46" s="54"/>
      <c r="E46" s="55">
        <v>3265584</v>
      </c>
      <c r="F46" s="55"/>
      <c r="H46" s="9">
        <v>18864253698</v>
      </c>
      <c r="J46" s="9">
        <v>17172153470.808001</v>
      </c>
      <c r="L46" s="9">
        <v>0</v>
      </c>
      <c r="N46" s="9">
        <v>0</v>
      </c>
      <c r="P46" s="9">
        <v>0</v>
      </c>
      <c r="R46" s="9">
        <v>0</v>
      </c>
      <c r="T46" s="9">
        <v>3265584</v>
      </c>
      <c r="V46" s="9">
        <v>5480</v>
      </c>
      <c r="X46" s="9">
        <v>18864253698</v>
      </c>
      <c r="Z46" s="9">
        <v>17788922688.096001</v>
      </c>
      <c r="AB46" s="10">
        <v>0.32</v>
      </c>
    </row>
    <row r="47" spans="1:28" ht="21.75" customHeight="1" x14ac:dyDescent="0.2">
      <c r="A47" s="54" t="s">
        <v>57</v>
      </c>
      <c r="B47" s="54"/>
      <c r="C47" s="54"/>
      <c r="E47" s="55">
        <v>0</v>
      </c>
      <c r="F47" s="55"/>
      <c r="H47" s="9">
        <v>0</v>
      </c>
      <c r="J47" s="9">
        <v>0</v>
      </c>
      <c r="L47" s="9">
        <v>34000000</v>
      </c>
      <c r="N47" s="9">
        <v>48835277120</v>
      </c>
      <c r="P47" s="9">
        <v>0</v>
      </c>
      <c r="R47" s="9">
        <v>0</v>
      </c>
      <c r="T47" s="9">
        <v>34000000</v>
      </c>
      <c r="V47" s="9">
        <v>1477</v>
      </c>
      <c r="X47" s="9">
        <v>48835277120</v>
      </c>
      <c r="Z47" s="9">
        <v>49919202900</v>
      </c>
      <c r="AB47" s="10">
        <v>0.91</v>
      </c>
    </row>
    <row r="48" spans="1:28" ht="21.75" customHeight="1" x14ac:dyDescent="0.2">
      <c r="A48" s="54" t="s">
        <v>58</v>
      </c>
      <c r="B48" s="54"/>
      <c r="C48" s="54"/>
      <c r="E48" s="55">
        <v>0</v>
      </c>
      <c r="F48" s="55"/>
      <c r="H48" s="9">
        <v>0</v>
      </c>
      <c r="J48" s="9">
        <v>0</v>
      </c>
      <c r="L48" s="9">
        <v>93750000</v>
      </c>
      <c r="N48" s="9">
        <v>150100200000</v>
      </c>
      <c r="P48" s="9">
        <v>0</v>
      </c>
      <c r="R48" s="9">
        <v>0</v>
      </c>
      <c r="T48" s="9">
        <v>93750000</v>
      </c>
      <c r="V48" s="9">
        <v>1805</v>
      </c>
      <c r="X48" s="9">
        <v>150100200000</v>
      </c>
      <c r="Z48" s="9">
        <v>168211898437.5</v>
      </c>
      <c r="AB48" s="10">
        <v>3.06</v>
      </c>
    </row>
    <row r="49" spans="1:28" ht="21.75" customHeight="1" x14ac:dyDescent="0.2">
      <c r="A49" s="54" t="s">
        <v>59</v>
      </c>
      <c r="B49" s="54"/>
      <c r="C49" s="54"/>
      <c r="E49" s="55">
        <v>0</v>
      </c>
      <c r="F49" s="55"/>
      <c r="H49" s="9">
        <v>0</v>
      </c>
      <c r="J49" s="9">
        <v>0</v>
      </c>
      <c r="L49" s="9">
        <v>45000000</v>
      </c>
      <c r="N49" s="9">
        <v>301625652000</v>
      </c>
      <c r="P49" s="9">
        <v>0</v>
      </c>
      <c r="R49" s="9">
        <v>0</v>
      </c>
      <c r="T49" s="9">
        <v>45000000</v>
      </c>
      <c r="V49" s="9">
        <v>6200</v>
      </c>
      <c r="X49" s="9">
        <v>301625652000</v>
      </c>
      <c r="Z49" s="9">
        <v>277339950000</v>
      </c>
      <c r="AB49" s="10">
        <v>5.05</v>
      </c>
    </row>
    <row r="50" spans="1:28" ht="21.75" customHeight="1" x14ac:dyDescent="0.2">
      <c r="A50" s="54" t="s">
        <v>60</v>
      </c>
      <c r="B50" s="54"/>
      <c r="C50" s="54"/>
      <c r="E50" s="55">
        <v>0</v>
      </c>
      <c r="F50" s="55"/>
      <c r="H50" s="9">
        <v>0</v>
      </c>
      <c r="J50" s="9">
        <v>0</v>
      </c>
      <c r="L50" s="9">
        <v>37961017</v>
      </c>
      <c r="N50" s="9">
        <v>0</v>
      </c>
      <c r="P50" s="9">
        <v>0</v>
      </c>
      <c r="R50" s="9">
        <v>0</v>
      </c>
      <c r="T50" s="9">
        <v>37961017</v>
      </c>
      <c r="V50" s="9">
        <v>465</v>
      </c>
      <c r="X50" s="9">
        <v>40959937343</v>
      </c>
      <c r="Z50" s="9">
        <v>17546844261.215199</v>
      </c>
      <c r="AB50" s="10">
        <v>0.32</v>
      </c>
    </row>
    <row r="51" spans="1:28" ht="21.75" customHeight="1" x14ac:dyDescent="0.2">
      <c r="A51" s="54" t="s">
        <v>61</v>
      </c>
      <c r="B51" s="54"/>
      <c r="C51" s="54"/>
      <c r="E51" s="55">
        <v>0</v>
      </c>
      <c r="F51" s="55"/>
      <c r="H51" s="9">
        <v>0</v>
      </c>
      <c r="J51" s="9">
        <v>0</v>
      </c>
      <c r="L51" s="9">
        <v>41499299</v>
      </c>
      <c r="N51" s="9">
        <v>77881838179</v>
      </c>
      <c r="P51" s="9">
        <v>0</v>
      </c>
      <c r="R51" s="9">
        <v>0</v>
      </c>
      <c r="T51" s="9">
        <v>41499299</v>
      </c>
      <c r="V51" s="9">
        <v>2177</v>
      </c>
      <c r="X51" s="9">
        <v>77881838179</v>
      </c>
      <c r="Z51" s="9">
        <v>89806427278.158096</v>
      </c>
      <c r="AB51" s="10">
        <v>1.63</v>
      </c>
    </row>
    <row r="52" spans="1:28" ht="21.75" customHeight="1" x14ac:dyDescent="0.2">
      <c r="A52" s="56" t="s">
        <v>62</v>
      </c>
      <c r="B52" s="56"/>
      <c r="C52" s="56"/>
      <c r="D52" s="12"/>
      <c r="E52" s="55">
        <v>0</v>
      </c>
      <c r="F52" s="57"/>
      <c r="H52" s="13">
        <v>0</v>
      </c>
      <c r="J52" s="13">
        <v>0</v>
      </c>
      <c r="L52" s="13">
        <v>50000000</v>
      </c>
      <c r="N52" s="13">
        <v>50000000000</v>
      </c>
      <c r="P52" s="13">
        <v>0</v>
      </c>
      <c r="R52" s="13">
        <v>0</v>
      </c>
      <c r="T52" s="13">
        <v>50000000</v>
      </c>
      <c r="V52" s="13">
        <v>1000</v>
      </c>
      <c r="X52" s="13">
        <v>50000000000</v>
      </c>
      <c r="Z52" s="13">
        <v>49702500000</v>
      </c>
      <c r="AB52" s="14">
        <v>0.9</v>
      </c>
    </row>
    <row r="53" spans="1:28" ht="21.75" customHeight="1" x14ac:dyDescent="0.2">
      <c r="A53" s="58" t="s">
        <v>63</v>
      </c>
      <c r="B53" s="58"/>
      <c r="C53" s="58"/>
      <c r="D53" s="58"/>
      <c r="F53" s="16">
        <v>787531113</v>
      </c>
      <c r="H53" s="16">
        <v>3698035020016</v>
      </c>
      <c r="J53" s="16">
        <v>3438666319597.4502</v>
      </c>
      <c r="L53" s="16">
        <v>342166630</v>
      </c>
      <c r="N53" s="16">
        <v>923401371073</v>
      </c>
      <c r="P53" s="16">
        <v>-6798571</v>
      </c>
      <c r="R53" s="16">
        <v>17166729384</v>
      </c>
      <c r="T53" s="16">
        <v>1122899172</v>
      </c>
      <c r="V53" s="16"/>
      <c r="X53" s="16">
        <v>4600766229902</v>
      </c>
      <c r="Z53" s="16">
        <v>4528697376158.6699</v>
      </c>
      <c r="AB53" s="17">
        <v>82.42</v>
      </c>
    </row>
  </sheetData>
  <mergeCells count="102">
    <mergeCell ref="A52:C52"/>
    <mergeCell ref="E52:F52"/>
    <mergeCell ref="A53:D53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21.75" customHeight="1" x14ac:dyDescent="0.2">
      <c r="A2" s="47" t="s">
        <v>106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7.35" customHeight="1" x14ac:dyDescent="0.2"/>
    <row r="5" spans="1:25" ht="14.45" customHeight="1" x14ac:dyDescent="0.2">
      <c r="A5" s="49" t="s">
        <v>205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7.35" customHeight="1" x14ac:dyDescent="0.2"/>
    <row r="7" spans="1:25" ht="14.45" customHeight="1" x14ac:dyDescent="0.2">
      <c r="E7" s="50" t="s">
        <v>125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Y7" s="2" t="s">
        <v>126</v>
      </c>
    </row>
    <row r="8" spans="1:25" ht="29.1" customHeight="1" x14ac:dyDescent="0.2">
      <c r="A8" s="2" t="s">
        <v>206</v>
      </c>
      <c r="C8" s="2" t="s">
        <v>207</v>
      </c>
      <c r="E8" s="19" t="s">
        <v>68</v>
      </c>
      <c r="F8" s="3"/>
      <c r="G8" s="19" t="s">
        <v>13</v>
      </c>
      <c r="H8" s="3"/>
      <c r="I8" s="19" t="s">
        <v>67</v>
      </c>
      <c r="J8" s="3"/>
      <c r="K8" s="19" t="s">
        <v>208</v>
      </c>
      <c r="L8" s="3"/>
      <c r="M8" s="19" t="s">
        <v>209</v>
      </c>
      <c r="N8" s="3"/>
      <c r="O8" s="19" t="s">
        <v>210</v>
      </c>
      <c r="P8" s="3"/>
      <c r="Q8" s="19" t="s">
        <v>211</v>
      </c>
      <c r="R8" s="3"/>
      <c r="S8" s="19" t="s">
        <v>212</v>
      </c>
      <c r="T8" s="3"/>
      <c r="U8" s="19" t="s">
        <v>213</v>
      </c>
      <c r="V8" s="3"/>
      <c r="W8" s="19" t="s">
        <v>214</v>
      </c>
      <c r="Y8" s="19" t="s">
        <v>214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2"/>
  <sheetViews>
    <sheetView rightToLeft="1" tabSelected="1" topLeftCell="A28" workbookViewId="0">
      <selection activeCell="A32" sqref="A32"/>
    </sheetView>
  </sheetViews>
  <sheetFormatPr defaultRowHeight="12.75" x14ac:dyDescent="0.2"/>
  <cols>
    <col min="1" max="1" width="26.28515625" bestFit="1" customWidth="1"/>
    <col min="2" max="2" width="1.28515625" customWidth="1"/>
    <col min="3" max="3" width="13.85546875" bestFit="1" customWidth="1"/>
    <col min="4" max="4" width="1.28515625" customWidth="1"/>
    <col min="5" max="5" width="17.4257812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7.42578125" bestFit="1" customWidth="1"/>
    <col min="14" max="14" width="1.28515625" customWidth="1"/>
    <col min="15" max="15" width="17.42578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8" ht="21.75" customHeight="1" x14ac:dyDescent="0.2">
      <c r="A2" s="47" t="s">
        <v>106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4.45" customHeight="1" x14ac:dyDescent="0.2"/>
    <row r="5" spans="1:18" ht="14.45" customHeight="1" x14ac:dyDescent="0.2">
      <c r="A5" s="49" t="s">
        <v>215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A6" s="50" t="s">
        <v>109</v>
      </c>
      <c r="C6" s="50" t="s">
        <v>125</v>
      </c>
      <c r="D6" s="50"/>
      <c r="E6" s="50"/>
      <c r="F6" s="50"/>
      <c r="G6" s="50"/>
      <c r="H6" s="50"/>
      <c r="I6" s="50"/>
      <c r="K6" s="50" t="s">
        <v>126</v>
      </c>
      <c r="L6" s="50"/>
      <c r="M6" s="50"/>
      <c r="N6" s="50"/>
      <c r="O6" s="50"/>
      <c r="P6" s="50"/>
      <c r="Q6" s="50"/>
      <c r="R6" s="50"/>
    </row>
    <row r="7" spans="1:18" ht="41.25" customHeight="1" x14ac:dyDescent="0.2">
      <c r="A7" s="50"/>
      <c r="C7" s="19" t="s">
        <v>13</v>
      </c>
      <c r="D7" s="3"/>
      <c r="E7" s="19" t="s">
        <v>15</v>
      </c>
      <c r="F7" s="3"/>
      <c r="G7" s="19" t="s">
        <v>203</v>
      </c>
      <c r="H7" s="3"/>
      <c r="I7" s="19" t="s">
        <v>216</v>
      </c>
      <c r="K7" s="19" t="s">
        <v>13</v>
      </c>
      <c r="L7" s="3"/>
      <c r="M7" s="19" t="s">
        <v>15</v>
      </c>
      <c r="N7" s="3"/>
      <c r="O7" s="19" t="s">
        <v>203</v>
      </c>
      <c r="P7" s="3"/>
      <c r="Q7" s="72" t="s">
        <v>216</v>
      </c>
      <c r="R7" s="72"/>
    </row>
    <row r="8" spans="1:18" ht="21.75" customHeight="1" x14ac:dyDescent="0.2">
      <c r="A8" s="5" t="s">
        <v>35</v>
      </c>
      <c r="C8" s="6">
        <v>18568164</v>
      </c>
      <c r="E8" s="6">
        <v>275204059854</v>
      </c>
      <c r="G8" s="6">
        <v>256377222762</v>
      </c>
      <c r="I8" s="6">
        <v>18826837092</v>
      </c>
      <c r="K8" s="6">
        <v>18568164</v>
      </c>
      <c r="M8" s="6">
        <v>275204059854</v>
      </c>
      <c r="O8" s="6">
        <v>320244751722</v>
      </c>
      <c r="Q8" s="53">
        <v>-45040691867</v>
      </c>
      <c r="R8" s="53"/>
    </row>
    <row r="9" spans="1:18" ht="21.75" customHeight="1" x14ac:dyDescent="0.2">
      <c r="A9" s="8" t="s">
        <v>44</v>
      </c>
      <c r="C9" s="9">
        <v>1200000</v>
      </c>
      <c r="E9" s="9">
        <v>4578196680</v>
      </c>
      <c r="G9" s="9">
        <v>4313381760</v>
      </c>
      <c r="I9" s="9">
        <v>264814920</v>
      </c>
      <c r="K9" s="9">
        <v>1200000</v>
      </c>
      <c r="M9" s="9">
        <v>4578196680</v>
      </c>
      <c r="O9" s="9">
        <v>4567835004</v>
      </c>
      <c r="Q9" s="55">
        <v>10361676</v>
      </c>
      <c r="R9" s="55"/>
    </row>
    <row r="10" spans="1:18" ht="21.75" customHeight="1" x14ac:dyDescent="0.2">
      <c r="A10" s="8" t="s">
        <v>49</v>
      </c>
      <c r="C10" s="9">
        <v>800000</v>
      </c>
      <c r="E10" s="9">
        <v>9192974400</v>
      </c>
      <c r="G10" s="9">
        <v>7340065200</v>
      </c>
      <c r="I10" s="9">
        <v>1852909200</v>
      </c>
      <c r="K10" s="9">
        <v>800000</v>
      </c>
      <c r="M10" s="9">
        <v>9192974400</v>
      </c>
      <c r="O10" s="9">
        <v>7888703529</v>
      </c>
      <c r="Q10" s="55">
        <v>1304270871</v>
      </c>
      <c r="R10" s="55"/>
    </row>
    <row r="11" spans="1:18" ht="21.75" customHeight="1" x14ac:dyDescent="0.2">
      <c r="A11" s="8" t="s">
        <v>46</v>
      </c>
      <c r="C11" s="9">
        <v>2100000</v>
      </c>
      <c r="E11" s="9">
        <v>14090658750</v>
      </c>
      <c r="G11" s="9">
        <v>14382909450</v>
      </c>
      <c r="I11" s="9">
        <v>-292250700</v>
      </c>
      <c r="K11" s="9">
        <v>2100000</v>
      </c>
      <c r="M11" s="9">
        <v>14090658750</v>
      </c>
      <c r="O11" s="9">
        <v>17159914135</v>
      </c>
      <c r="Q11" s="55">
        <v>-3069255385</v>
      </c>
      <c r="R11" s="55"/>
    </row>
    <row r="12" spans="1:18" ht="21.75" customHeight="1" x14ac:dyDescent="0.2">
      <c r="A12" s="8" t="s">
        <v>42</v>
      </c>
      <c r="C12" s="9">
        <v>15031606</v>
      </c>
      <c r="E12" s="9">
        <v>53896399775</v>
      </c>
      <c r="G12" s="9">
        <v>56600932173</v>
      </c>
      <c r="I12" s="9">
        <v>-2704532397</v>
      </c>
      <c r="K12" s="9">
        <v>15031606</v>
      </c>
      <c r="M12" s="9">
        <v>53896399775</v>
      </c>
      <c r="O12" s="9">
        <v>56400238697</v>
      </c>
      <c r="Q12" s="55">
        <v>-2503838921</v>
      </c>
      <c r="R12" s="55"/>
    </row>
    <row r="13" spans="1:18" ht="21.75" customHeight="1" x14ac:dyDescent="0.2">
      <c r="A13" s="8" t="s">
        <v>22</v>
      </c>
      <c r="C13" s="9">
        <v>14778971</v>
      </c>
      <c r="E13" s="9">
        <v>41531559118</v>
      </c>
      <c r="G13" s="9">
        <v>36286076588</v>
      </c>
      <c r="I13" s="9">
        <v>5245482530</v>
      </c>
      <c r="K13" s="9">
        <v>14778971</v>
      </c>
      <c r="M13" s="9">
        <v>41531559118</v>
      </c>
      <c r="O13" s="9">
        <v>47807208494</v>
      </c>
      <c r="Q13" s="55">
        <v>-6275649375</v>
      </c>
      <c r="R13" s="55"/>
    </row>
    <row r="14" spans="1:18" ht="21.75" customHeight="1" x14ac:dyDescent="0.2">
      <c r="A14" s="8" t="s">
        <v>47</v>
      </c>
      <c r="C14" s="9">
        <v>7201429</v>
      </c>
      <c r="E14" s="9">
        <v>38584748881</v>
      </c>
      <c r="G14" s="9">
        <v>34996067061</v>
      </c>
      <c r="I14" s="9">
        <v>3588681820</v>
      </c>
      <c r="K14" s="9">
        <v>7201429</v>
      </c>
      <c r="M14" s="9">
        <v>38584748881</v>
      </c>
      <c r="O14" s="9">
        <v>41132690258</v>
      </c>
      <c r="Q14" s="55">
        <v>-2547941376</v>
      </c>
      <c r="R14" s="55"/>
    </row>
    <row r="15" spans="1:18" ht="21.75" customHeight="1" x14ac:dyDescent="0.2">
      <c r="A15" s="8" t="s">
        <v>39</v>
      </c>
      <c r="C15" s="9">
        <v>3930753</v>
      </c>
      <c r="E15" s="9">
        <v>33603339168</v>
      </c>
      <c r="G15" s="9">
        <v>31571509358</v>
      </c>
      <c r="I15" s="9">
        <v>2031829810</v>
      </c>
      <c r="K15" s="9">
        <v>3930753</v>
      </c>
      <c r="M15" s="9">
        <v>33603339168</v>
      </c>
      <c r="O15" s="9">
        <v>36507516214</v>
      </c>
      <c r="Q15" s="55">
        <v>-2904177045</v>
      </c>
      <c r="R15" s="55"/>
    </row>
    <row r="16" spans="1:18" ht="21.75" customHeight="1" x14ac:dyDescent="0.2">
      <c r="A16" s="8" t="s">
        <v>36</v>
      </c>
      <c r="C16" s="9">
        <v>32961017</v>
      </c>
      <c r="E16" s="9">
        <v>48000576960</v>
      </c>
      <c r="G16" s="9">
        <v>21245297986</v>
      </c>
      <c r="I16" s="9">
        <v>26755278974</v>
      </c>
      <c r="K16" s="9">
        <v>32961017</v>
      </c>
      <c r="M16" s="9">
        <v>48000576960</v>
      </c>
      <c r="O16" s="9">
        <v>68540399476</v>
      </c>
      <c r="Q16" s="55">
        <v>-20539822515</v>
      </c>
      <c r="R16" s="55"/>
    </row>
    <row r="17" spans="1:18" ht="21.75" customHeight="1" x14ac:dyDescent="0.2">
      <c r="A17" s="8" t="s">
        <v>61</v>
      </c>
      <c r="C17" s="9">
        <v>41499299</v>
      </c>
      <c r="E17" s="9">
        <v>89806427278</v>
      </c>
      <c r="G17" s="9">
        <v>77881838179</v>
      </c>
      <c r="I17" s="9">
        <v>11924589099</v>
      </c>
      <c r="K17" s="9">
        <v>41499299</v>
      </c>
      <c r="M17" s="9">
        <v>89806427278</v>
      </c>
      <c r="O17" s="9">
        <v>77881838179</v>
      </c>
      <c r="Q17" s="55">
        <v>11924589099</v>
      </c>
      <c r="R17" s="55"/>
    </row>
    <row r="18" spans="1:18" ht="21.75" customHeight="1" x14ac:dyDescent="0.2">
      <c r="A18" s="8" t="s">
        <v>38</v>
      </c>
      <c r="C18" s="9">
        <v>2500000</v>
      </c>
      <c r="E18" s="9">
        <v>91378046250</v>
      </c>
      <c r="G18" s="9">
        <v>94981477500</v>
      </c>
      <c r="I18" s="9">
        <v>-3603431250</v>
      </c>
      <c r="K18" s="9">
        <v>2500000</v>
      </c>
      <c r="M18" s="9">
        <v>91378046250</v>
      </c>
      <c r="O18" s="9">
        <v>94312440800</v>
      </c>
      <c r="Q18" s="55">
        <v>-2934394550</v>
      </c>
      <c r="R18" s="55"/>
    </row>
    <row r="19" spans="1:18" ht="21.75" customHeight="1" x14ac:dyDescent="0.2">
      <c r="A19" s="8" t="s">
        <v>29</v>
      </c>
      <c r="C19" s="9">
        <v>15956721</v>
      </c>
      <c r="E19" s="9">
        <v>504927995310</v>
      </c>
      <c r="G19" s="9">
        <v>483359376587</v>
      </c>
      <c r="I19" s="9">
        <v>21568618723</v>
      </c>
      <c r="K19" s="9">
        <v>15956721</v>
      </c>
      <c r="M19" s="9">
        <v>504927995310</v>
      </c>
      <c r="O19" s="9">
        <v>444626469313</v>
      </c>
      <c r="Q19" s="55">
        <v>60301525997</v>
      </c>
      <c r="R19" s="55"/>
    </row>
    <row r="20" spans="1:18" ht="21.75" customHeight="1" x14ac:dyDescent="0.2">
      <c r="A20" s="8" t="s">
        <v>40</v>
      </c>
      <c r="C20" s="9">
        <v>3200000</v>
      </c>
      <c r="E20" s="9">
        <v>12141724320</v>
      </c>
      <c r="G20" s="9">
        <v>11171531520</v>
      </c>
      <c r="I20" s="9">
        <v>970192800</v>
      </c>
      <c r="K20" s="9">
        <v>3200000</v>
      </c>
      <c r="M20" s="9">
        <v>12141724320</v>
      </c>
      <c r="O20" s="9">
        <v>12419114146</v>
      </c>
      <c r="Q20" s="55">
        <v>-277389826</v>
      </c>
      <c r="R20" s="55"/>
    </row>
    <row r="21" spans="1:18" ht="21.75" customHeight="1" x14ac:dyDescent="0.2">
      <c r="A21" s="8" t="s">
        <v>32</v>
      </c>
      <c r="C21" s="9">
        <v>3204771</v>
      </c>
      <c r="E21" s="9">
        <v>84580404363</v>
      </c>
      <c r="G21" s="9">
        <v>80672609790</v>
      </c>
      <c r="I21" s="9">
        <v>3907794573</v>
      </c>
      <c r="K21" s="9">
        <v>3204771</v>
      </c>
      <c r="M21" s="9">
        <v>84580404363</v>
      </c>
      <c r="O21" s="9">
        <v>83346954595</v>
      </c>
      <c r="Q21" s="55">
        <v>1233449768</v>
      </c>
      <c r="R21" s="55"/>
    </row>
    <row r="22" spans="1:18" ht="21.75" customHeight="1" x14ac:dyDescent="0.2">
      <c r="A22" s="8" t="s">
        <v>25</v>
      </c>
      <c r="C22" s="9">
        <v>41774987</v>
      </c>
      <c r="E22" s="9">
        <v>93019193853</v>
      </c>
      <c r="G22" s="9">
        <v>90361502600</v>
      </c>
      <c r="I22" s="9">
        <v>2657691253</v>
      </c>
      <c r="K22" s="9">
        <v>41774987</v>
      </c>
      <c r="M22" s="9">
        <v>93019193853</v>
      </c>
      <c r="O22" s="9">
        <v>113280407461</v>
      </c>
      <c r="Q22" s="55">
        <v>-20261213607</v>
      </c>
      <c r="R22" s="55"/>
    </row>
    <row r="23" spans="1:18" ht="21.75" customHeight="1" x14ac:dyDescent="0.2">
      <c r="A23" s="8" t="s">
        <v>57</v>
      </c>
      <c r="C23" s="9">
        <v>34000000</v>
      </c>
      <c r="E23" s="9">
        <v>49919202900</v>
      </c>
      <c r="G23" s="9">
        <v>48835277120</v>
      </c>
      <c r="I23" s="9">
        <v>1083925780</v>
      </c>
      <c r="K23" s="9">
        <v>34000000</v>
      </c>
      <c r="M23" s="9">
        <v>49919202900</v>
      </c>
      <c r="O23" s="9">
        <v>48835277120</v>
      </c>
      <c r="Q23" s="55">
        <v>1083925780</v>
      </c>
      <c r="R23" s="55"/>
    </row>
    <row r="24" spans="1:18" ht="21.75" customHeight="1" x14ac:dyDescent="0.2">
      <c r="A24" s="8" t="s">
        <v>53</v>
      </c>
      <c r="C24" s="9">
        <v>29895669</v>
      </c>
      <c r="E24" s="9">
        <v>136404655041</v>
      </c>
      <c r="G24" s="9">
        <v>131773576199</v>
      </c>
      <c r="I24" s="9">
        <v>4631078842</v>
      </c>
      <c r="K24" s="9">
        <v>29895669</v>
      </c>
      <c r="M24" s="9">
        <v>136404655041</v>
      </c>
      <c r="O24" s="9">
        <v>136045550477</v>
      </c>
      <c r="Q24" s="55">
        <v>359104564</v>
      </c>
      <c r="R24" s="55"/>
    </row>
    <row r="25" spans="1:18" ht="21.75" customHeight="1" x14ac:dyDescent="0.2">
      <c r="A25" s="8" t="s">
        <v>34</v>
      </c>
      <c r="C25" s="9">
        <v>8222893</v>
      </c>
      <c r="E25" s="9">
        <v>51414251088</v>
      </c>
      <c r="G25" s="9">
        <v>46428131348</v>
      </c>
      <c r="I25" s="9">
        <v>4986119740</v>
      </c>
      <c r="K25" s="9">
        <v>8222893</v>
      </c>
      <c r="M25" s="9">
        <v>51414251088</v>
      </c>
      <c r="O25" s="9">
        <v>52343900594</v>
      </c>
      <c r="Q25" s="55">
        <v>-929649505</v>
      </c>
      <c r="R25" s="55"/>
    </row>
    <row r="26" spans="1:18" ht="21.75" customHeight="1" x14ac:dyDescent="0.2">
      <c r="A26" s="8" t="s">
        <v>59</v>
      </c>
      <c r="C26" s="9">
        <v>45000000</v>
      </c>
      <c r="E26" s="9">
        <v>277339950000</v>
      </c>
      <c r="G26" s="9">
        <v>301625652000</v>
      </c>
      <c r="I26" s="9">
        <v>-24285702000</v>
      </c>
      <c r="K26" s="9">
        <v>45000000</v>
      </c>
      <c r="M26" s="9">
        <v>277339950000</v>
      </c>
      <c r="O26" s="9">
        <v>301625652000</v>
      </c>
      <c r="Q26" s="55">
        <v>-24285702000</v>
      </c>
      <c r="R26" s="55"/>
    </row>
    <row r="27" spans="1:18" ht="21.75" customHeight="1" x14ac:dyDescent="0.2">
      <c r="A27" s="8" t="s">
        <v>37</v>
      </c>
      <c r="C27" s="9">
        <v>54908565</v>
      </c>
      <c r="E27" s="9">
        <v>380981376086</v>
      </c>
      <c r="G27" s="9">
        <v>401722482521</v>
      </c>
      <c r="I27" s="9">
        <v>-20741106434</v>
      </c>
      <c r="K27" s="9">
        <v>54908565</v>
      </c>
      <c r="M27" s="9">
        <v>380981376086</v>
      </c>
      <c r="O27" s="9">
        <v>355881784507</v>
      </c>
      <c r="Q27" s="55">
        <v>25099591579</v>
      </c>
      <c r="R27" s="55"/>
    </row>
    <row r="28" spans="1:18" ht="21.75" customHeight="1" x14ac:dyDescent="0.2">
      <c r="A28" s="8" t="s">
        <v>30</v>
      </c>
      <c r="C28" s="9">
        <v>786440</v>
      </c>
      <c r="E28" s="9">
        <v>10397417070</v>
      </c>
      <c r="G28" s="9">
        <v>9060606304</v>
      </c>
      <c r="I28" s="9">
        <v>1336810766</v>
      </c>
      <c r="K28" s="9">
        <v>786440</v>
      </c>
      <c r="M28" s="9">
        <v>10397417070</v>
      </c>
      <c r="O28" s="9">
        <v>10537195928</v>
      </c>
      <c r="Q28" s="55">
        <v>-139778857</v>
      </c>
      <c r="R28" s="55"/>
    </row>
    <row r="29" spans="1:18" ht="21.75" customHeight="1" x14ac:dyDescent="0.2">
      <c r="A29" s="8" t="s">
        <v>23</v>
      </c>
      <c r="C29" s="9">
        <v>4615293</v>
      </c>
      <c r="E29" s="9">
        <v>25095441076</v>
      </c>
      <c r="G29" s="9">
        <v>21691269727</v>
      </c>
      <c r="I29" s="9">
        <v>3404171349</v>
      </c>
      <c r="K29" s="9">
        <v>4615293</v>
      </c>
      <c r="M29" s="9">
        <v>25095441076</v>
      </c>
      <c r="O29" s="9">
        <v>22490152563</v>
      </c>
      <c r="Q29" s="55">
        <v>2605288513</v>
      </c>
      <c r="R29" s="55"/>
    </row>
    <row r="30" spans="1:18" ht="21.75" customHeight="1" x14ac:dyDescent="0.2">
      <c r="A30" s="8" t="s">
        <v>48</v>
      </c>
      <c r="C30" s="9">
        <v>37500000</v>
      </c>
      <c r="E30" s="9">
        <v>119360553750</v>
      </c>
      <c r="G30" s="9">
        <v>107469230625</v>
      </c>
      <c r="I30" s="9">
        <v>11891323125</v>
      </c>
      <c r="K30" s="9">
        <v>37500000</v>
      </c>
      <c r="M30" s="9">
        <v>119360553750</v>
      </c>
      <c r="O30" s="9">
        <v>100291833600</v>
      </c>
      <c r="Q30" s="55">
        <v>19068720150</v>
      </c>
      <c r="R30" s="55"/>
    </row>
    <row r="31" spans="1:18" ht="21.75" customHeight="1" x14ac:dyDescent="0.2">
      <c r="A31" s="8" t="s">
        <v>56</v>
      </c>
      <c r="C31" s="9">
        <v>3265584</v>
      </c>
      <c r="E31" s="9">
        <v>17788922688</v>
      </c>
      <c r="G31" s="9">
        <v>17172153470</v>
      </c>
      <c r="I31" s="9">
        <v>616769218</v>
      </c>
      <c r="K31" s="9">
        <v>3265584</v>
      </c>
      <c r="M31" s="9">
        <v>17788922688</v>
      </c>
      <c r="O31" s="9">
        <v>18864253698</v>
      </c>
      <c r="Q31" s="55">
        <v>-1075331009</v>
      </c>
      <c r="R31" s="55"/>
    </row>
    <row r="32" spans="1:18" ht="21.75" customHeight="1" x14ac:dyDescent="0.2">
      <c r="A32" s="8" t="s">
        <v>31</v>
      </c>
      <c r="C32" s="9">
        <v>197000000</v>
      </c>
      <c r="E32" s="9">
        <v>425142262350</v>
      </c>
      <c r="G32" s="9">
        <v>378143578350</v>
      </c>
      <c r="I32" s="9">
        <v>46998684000</v>
      </c>
      <c r="K32" s="9">
        <v>197000000</v>
      </c>
      <c r="M32" s="9">
        <v>425142262350</v>
      </c>
      <c r="O32" s="9">
        <v>464452067951</v>
      </c>
      <c r="Q32" s="55">
        <v>-39309805601</v>
      </c>
      <c r="R32" s="55"/>
    </row>
    <row r="33" spans="1:18" ht="21.75" customHeight="1" x14ac:dyDescent="0.2">
      <c r="A33" s="8" t="s">
        <v>20</v>
      </c>
      <c r="C33" s="9">
        <v>61590248</v>
      </c>
      <c r="E33" s="9">
        <v>129794426371</v>
      </c>
      <c r="G33" s="9">
        <v>119814949249</v>
      </c>
      <c r="I33" s="9">
        <v>9979477122</v>
      </c>
      <c r="K33" s="9">
        <v>61590248</v>
      </c>
      <c r="M33" s="9">
        <v>129794426371</v>
      </c>
      <c r="O33" s="9">
        <v>133566078633</v>
      </c>
      <c r="Q33" s="55">
        <v>-3771652261</v>
      </c>
      <c r="R33" s="55"/>
    </row>
    <row r="34" spans="1:18" ht="21.75" customHeight="1" x14ac:dyDescent="0.2">
      <c r="A34" s="8" t="s">
        <v>45</v>
      </c>
      <c r="C34" s="9">
        <v>77760481</v>
      </c>
      <c r="E34" s="9">
        <v>324959977004</v>
      </c>
      <c r="G34" s="9">
        <v>336013563282</v>
      </c>
      <c r="I34" s="9">
        <v>-11053586277</v>
      </c>
      <c r="K34" s="9">
        <v>77760481</v>
      </c>
      <c r="M34" s="9">
        <v>324959977004</v>
      </c>
      <c r="O34" s="9">
        <v>362154230203</v>
      </c>
      <c r="Q34" s="55">
        <v>-37194253198</v>
      </c>
      <c r="R34" s="55"/>
    </row>
    <row r="35" spans="1:18" ht="21.75" customHeight="1" x14ac:dyDescent="0.2">
      <c r="A35" s="8" t="s">
        <v>50</v>
      </c>
      <c r="C35" s="9">
        <v>2966122</v>
      </c>
      <c r="E35" s="9">
        <v>45966703020</v>
      </c>
      <c r="G35" s="9">
        <v>47470424543</v>
      </c>
      <c r="I35" s="9">
        <v>-1503721522</v>
      </c>
      <c r="K35" s="9">
        <v>2966122</v>
      </c>
      <c r="M35" s="9">
        <v>45966703020</v>
      </c>
      <c r="O35" s="9">
        <v>49846631435</v>
      </c>
      <c r="Q35" s="55">
        <v>-3879928414</v>
      </c>
      <c r="R35" s="55"/>
    </row>
    <row r="36" spans="1:18" ht="21.75" customHeight="1" x14ac:dyDescent="0.2">
      <c r="A36" s="8" t="s">
        <v>52</v>
      </c>
      <c r="C36" s="9">
        <v>7780992</v>
      </c>
      <c r="E36" s="9">
        <v>163279413510</v>
      </c>
      <c r="G36" s="9">
        <v>139997981266</v>
      </c>
      <c r="I36" s="9">
        <v>23281432244</v>
      </c>
      <c r="K36" s="9">
        <v>7780992</v>
      </c>
      <c r="M36" s="9">
        <v>163279413510</v>
      </c>
      <c r="O36" s="9">
        <v>154858182851</v>
      </c>
      <c r="Q36" s="55">
        <v>8421230659</v>
      </c>
      <c r="R36" s="55"/>
    </row>
    <row r="37" spans="1:18" ht="21.75" customHeight="1" x14ac:dyDescent="0.2">
      <c r="A37" s="8" t="s">
        <v>43</v>
      </c>
      <c r="C37" s="9">
        <v>1920976</v>
      </c>
      <c r="E37" s="9">
        <v>15047223999</v>
      </c>
      <c r="G37" s="9">
        <v>14168832750</v>
      </c>
      <c r="I37" s="9">
        <v>878391249</v>
      </c>
      <c r="K37" s="9">
        <v>1920976</v>
      </c>
      <c r="M37" s="9">
        <v>15047223999</v>
      </c>
      <c r="O37" s="9">
        <v>18444858802</v>
      </c>
      <c r="Q37" s="55">
        <v>-3397634802</v>
      </c>
      <c r="R37" s="55"/>
    </row>
    <row r="38" spans="1:18" ht="21.75" customHeight="1" x14ac:dyDescent="0.2">
      <c r="A38" s="8" t="s">
        <v>26</v>
      </c>
      <c r="C38" s="9">
        <v>175000</v>
      </c>
      <c r="E38" s="9">
        <v>33866289450</v>
      </c>
      <c r="G38" s="9">
        <v>33747997500</v>
      </c>
      <c r="I38" s="9">
        <v>118291950</v>
      </c>
      <c r="K38" s="9">
        <v>175000</v>
      </c>
      <c r="M38" s="9">
        <v>33866289450</v>
      </c>
      <c r="O38" s="9">
        <v>24465166636</v>
      </c>
      <c r="Q38" s="55">
        <v>9401122814</v>
      </c>
      <c r="R38" s="55"/>
    </row>
    <row r="39" spans="1:18" ht="21.75" customHeight="1" x14ac:dyDescent="0.2">
      <c r="A39" s="8" t="s">
        <v>24</v>
      </c>
      <c r="C39" s="9">
        <v>537120</v>
      </c>
      <c r="E39" s="9">
        <v>21773426266</v>
      </c>
      <c r="G39" s="9">
        <v>21511803439</v>
      </c>
      <c r="I39" s="9">
        <v>261622827</v>
      </c>
      <c r="K39" s="9">
        <v>537120</v>
      </c>
      <c r="M39" s="9">
        <v>21773426266</v>
      </c>
      <c r="O39" s="9">
        <v>21201007292</v>
      </c>
      <c r="Q39" s="55">
        <v>572418974</v>
      </c>
      <c r="R39" s="55"/>
    </row>
    <row r="40" spans="1:18" ht="21.75" customHeight="1" x14ac:dyDescent="0.2">
      <c r="A40" s="8" t="s">
        <v>41</v>
      </c>
      <c r="C40" s="9">
        <v>12777411</v>
      </c>
      <c r="E40" s="9">
        <v>31639151042</v>
      </c>
      <c r="G40" s="9">
        <v>28959158722</v>
      </c>
      <c r="I40" s="9">
        <v>2679992320</v>
      </c>
      <c r="K40" s="9">
        <v>12777411</v>
      </c>
      <c r="M40" s="9">
        <v>31639151042</v>
      </c>
      <c r="O40" s="9">
        <v>31846628073</v>
      </c>
      <c r="Q40" s="55">
        <v>-207477030</v>
      </c>
      <c r="R40" s="55"/>
    </row>
    <row r="41" spans="1:18" ht="21.75" customHeight="1" x14ac:dyDescent="0.2">
      <c r="A41" s="8" t="s">
        <v>60</v>
      </c>
      <c r="C41" s="9">
        <v>37961017</v>
      </c>
      <c r="E41" s="9">
        <v>17546844261</v>
      </c>
      <c r="G41" s="9">
        <v>40959937343</v>
      </c>
      <c r="I41" s="9">
        <v>-23413093081</v>
      </c>
      <c r="K41" s="9">
        <v>37961017</v>
      </c>
      <c r="M41" s="9">
        <v>17546844261</v>
      </c>
      <c r="O41" s="9">
        <v>40959937343</v>
      </c>
      <c r="Q41" s="55">
        <v>-23413093081</v>
      </c>
      <c r="R41" s="55"/>
    </row>
    <row r="42" spans="1:18" ht="21.75" customHeight="1" x14ac:dyDescent="0.2">
      <c r="A42" s="8" t="s">
        <v>132</v>
      </c>
      <c r="C42" s="9">
        <v>54638</v>
      </c>
      <c r="E42" s="9">
        <v>270899137936</v>
      </c>
      <c r="G42" s="9">
        <v>258362013043</v>
      </c>
      <c r="I42" s="9">
        <v>12537124893</v>
      </c>
      <c r="K42" s="9">
        <v>54638</v>
      </c>
      <c r="M42" s="9">
        <v>270899137936</v>
      </c>
      <c r="O42" s="9">
        <v>249997680062</v>
      </c>
      <c r="Q42" s="55">
        <v>20901457874</v>
      </c>
      <c r="R42" s="55"/>
    </row>
    <row r="43" spans="1:18" ht="21.75" customHeight="1" x14ac:dyDescent="0.2">
      <c r="A43" s="8" t="s">
        <v>19</v>
      </c>
      <c r="C43" s="9">
        <v>125200000</v>
      </c>
      <c r="E43" s="9">
        <v>174610449180</v>
      </c>
      <c r="G43" s="9">
        <v>158680201500</v>
      </c>
      <c r="I43" s="9">
        <v>15930247680</v>
      </c>
      <c r="K43" s="9">
        <v>125200000</v>
      </c>
      <c r="M43" s="9">
        <v>174610449180</v>
      </c>
      <c r="O43" s="9">
        <v>184485696295</v>
      </c>
      <c r="Q43" s="55">
        <v>-9875247115</v>
      </c>
      <c r="R43" s="55"/>
    </row>
    <row r="44" spans="1:18" ht="21.75" customHeight="1" x14ac:dyDescent="0.2">
      <c r="A44" s="8" t="s">
        <v>55</v>
      </c>
      <c r="C44" s="9">
        <v>5278597</v>
      </c>
      <c r="E44" s="9">
        <v>41715155315</v>
      </c>
      <c r="G44" s="9">
        <v>41404526330</v>
      </c>
      <c r="I44" s="9">
        <v>310628985</v>
      </c>
      <c r="K44" s="9">
        <v>5278597</v>
      </c>
      <c r="M44" s="9">
        <v>41715155315</v>
      </c>
      <c r="O44" s="9">
        <v>41630846054</v>
      </c>
      <c r="Q44" s="55">
        <v>84309261</v>
      </c>
      <c r="R44" s="55"/>
    </row>
    <row r="45" spans="1:18" ht="21.75" customHeight="1" x14ac:dyDescent="0.2">
      <c r="A45" s="8" t="s">
        <v>62</v>
      </c>
      <c r="C45" s="9">
        <v>50000000</v>
      </c>
      <c r="E45" s="9">
        <v>49702500000</v>
      </c>
      <c r="G45" s="9">
        <v>50000000000</v>
      </c>
      <c r="I45" s="9">
        <v>-297500000</v>
      </c>
      <c r="K45" s="9">
        <v>50000000</v>
      </c>
      <c r="M45" s="9">
        <v>49702500000</v>
      </c>
      <c r="O45" s="9">
        <v>50000000000</v>
      </c>
      <c r="Q45" s="55">
        <v>-297500000</v>
      </c>
      <c r="R45" s="55"/>
    </row>
    <row r="46" spans="1:18" ht="21.75" customHeight="1" x14ac:dyDescent="0.2">
      <c r="A46" s="8" t="s">
        <v>58</v>
      </c>
      <c r="C46" s="9">
        <v>93750000</v>
      </c>
      <c r="E46" s="9">
        <v>168211898437</v>
      </c>
      <c r="G46" s="9">
        <v>150100200000</v>
      </c>
      <c r="I46" s="9">
        <v>18111698437</v>
      </c>
      <c r="K46" s="9">
        <v>93750000</v>
      </c>
      <c r="M46" s="9">
        <v>168211898437</v>
      </c>
      <c r="O46" s="9">
        <v>150100200000</v>
      </c>
      <c r="Q46" s="55">
        <v>18111698437</v>
      </c>
      <c r="R46" s="55"/>
    </row>
    <row r="47" spans="1:18" ht="21.75" customHeight="1" x14ac:dyDescent="0.2">
      <c r="A47" s="8" t="s">
        <v>27</v>
      </c>
      <c r="C47" s="9">
        <v>1938526</v>
      </c>
      <c r="E47" s="9">
        <v>21736467168</v>
      </c>
      <c r="G47" s="9">
        <v>20483922518</v>
      </c>
      <c r="I47" s="9">
        <v>1252544650</v>
      </c>
      <c r="K47" s="9">
        <v>1938526</v>
      </c>
      <c r="M47" s="9">
        <v>21736467168</v>
      </c>
      <c r="O47" s="9">
        <v>23920775102</v>
      </c>
      <c r="Q47" s="55">
        <v>-2184307933</v>
      </c>
      <c r="R47" s="55"/>
    </row>
    <row r="48" spans="1:18" ht="21.75" customHeight="1" x14ac:dyDescent="0.2">
      <c r="A48" s="8" t="s">
        <v>54</v>
      </c>
      <c r="C48" s="9">
        <v>11900207</v>
      </c>
      <c r="E48" s="9">
        <v>33855744999</v>
      </c>
      <c r="G48" s="9">
        <v>29490696115</v>
      </c>
      <c r="I48" s="9">
        <v>4365048884</v>
      </c>
      <c r="K48" s="9">
        <v>11900207</v>
      </c>
      <c r="M48" s="9">
        <v>33855744999</v>
      </c>
      <c r="O48" s="9">
        <v>31655997944</v>
      </c>
      <c r="Q48" s="55">
        <v>2199747055</v>
      </c>
      <c r="R48" s="55"/>
    </row>
    <row r="49" spans="1:18" ht="21.75" customHeight="1" x14ac:dyDescent="0.2">
      <c r="A49" s="8" t="s">
        <v>28</v>
      </c>
      <c r="C49" s="9">
        <v>2521877</v>
      </c>
      <c r="E49" s="9">
        <v>59914236781</v>
      </c>
      <c r="G49" s="9">
        <v>52807725361</v>
      </c>
      <c r="I49" s="9">
        <v>7106511420</v>
      </c>
      <c r="K49" s="9">
        <v>2521877</v>
      </c>
      <c r="M49" s="9">
        <v>59914236781</v>
      </c>
      <c r="O49" s="9">
        <v>57377628240</v>
      </c>
      <c r="Q49" s="55">
        <v>2536608541</v>
      </c>
      <c r="R49" s="55"/>
    </row>
    <row r="50" spans="1:18" ht="21.75" customHeight="1" x14ac:dyDescent="0.2">
      <c r="A50" s="8" t="s">
        <v>33</v>
      </c>
      <c r="C50" s="9">
        <v>8341278</v>
      </c>
      <c r="E50" s="9">
        <v>32378883080</v>
      </c>
      <c r="G50" s="9">
        <v>29128557301</v>
      </c>
      <c r="I50" s="9">
        <v>3250325779</v>
      </c>
      <c r="K50" s="9">
        <v>8341278</v>
      </c>
      <c r="M50" s="9">
        <v>32378883080</v>
      </c>
      <c r="O50" s="9">
        <v>33641179017</v>
      </c>
      <c r="Q50" s="55">
        <v>-1262295936</v>
      </c>
      <c r="R50" s="55"/>
    </row>
    <row r="51" spans="1:18" ht="21.75" customHeight="1" x14ac:dyDescent="0.2">
      <c r="A51" s="11" t="s">
        <v>21</v>
      </c>
      <c r="C51" s="13">
        <v>542520</v>
      </c>
      <c r="E51" s="13">
        <v>3419111318</v>
      </c>
      <c r="G51" s="13">
        <v>2831283031</v>
      </c>
      <c r="I51" s="13">
        <v>587828287</v>
      </c>
      <c r="K51" s="13">
        <v>542520</v>
      </c>
      <c r="M51" s="13">
        <v>3419111318</v>
      </c>
      <c r="O51" s="13">
        <v>3129355459</v>
      </c>
      <c r="Q51" s="57">
        <v>289755859</v>
      </c>
      <c r="R51" s="57"/>
    </row>
    <row r="52" spans="1:18" ht="21.75" customHeight="1" x14ac:dyDescent="0.2">
      <c r="A52" s="15" t="s">
        <v>63</v>
      </c>
      <c r="C52" s="16">
        <v>1122899172</v>
      </c>
      <c r="E52" s="16">
        <v>4528697376146</v>
      </c>
      <c r="G52" s="16">
        <v>4341397529471</v>
      </c>
      <c r="I52" s="16">
        <v>187299846680</v>
      </c>
      <c r="K52" s="16">
        <v>1122899172</v>
      </c>
      <c r="M52" s="16">
        <v>4528697376146</v>
      </c>
      <c r="O52" s="16">
        <v>4600766229902</v>
      </c>
      <c r="Q52" s="78">
        <v>-72068853738</v>
      </c>
      <c r="R52" s="78"/>
    </row>
  </sheetData>
  <mergeCells count="53"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8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</row>
    <row r="2" spans="1:49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</row>
    <row r="3" spans="1:49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</row>
    <row r="4" spans="1:49" ht="14.45" customHeight="1" x14ac:dyDescent="0.2"/>
    <row r="5" spans="1:49" ht="14.45" customHeight="1" x14ac:dyDescent="0.2">
      <c r="A5" s="49" t="s">
        <v>64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</row>
    <row r="6" spans="1:49" ht="14.45" customHeight="1" x14ac:dyDescent="0.2">
      <c r="I6" s="50" t="s">
        <v>7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C6" s="50" t="s">
        <v>9</v>
      </c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50" t="s">
        <v>65</v>
      </c>
      <c r="B8" s="50"/>
      <c r="C8" s="50"/>
      <c r="D8" s="50"/>
      <c r="E8" s="50"/>
      <c r="F8" s="50"/>
      <c r="G8" s="50"/>
      <c r="I8" s="50" t="s">
        <v>66</v>
      </c>
      <c r="J8" s="50"/>
      <c r="K8" s="50"/>
      <c r="M8" s="50" t="s">
        <v>67</v>
      </c>
      <c r="N8" s="50"/>
      <c r="O8" s="50"/>
      <c r="Q8" s="50" t="s">
        <v>68</v>
      </c>
      <c r="R8" s="50"/>
      <c r="S8" s="50"/>
      <c r="T8" s="50"/>
      <c r="U8" s="50"/>
      <c r="W8" s="50" t="s">
        <v>69</v>
      </c>
      <c r="X8" s="50"/>
      <c r="Y8" s="50"/>
      <c r="Z8" s="50"/>
      <c r="AA8" s="50"/>
      <c r="AC8" s="50" t="s">
        <v>66</v>
      </c>
      <c r="AD8" s="50"/>
      <c r="AE8" s="50"/>
      <c r="AF8" s="50"/>
      <c r="AG8" s="50"/>
      <c r="AI8" s="50" t="s">
        <v>67</v>
      </c>
      <c r="AJ8" s="50"/>
      <c r="AK8" s="50"/>
      <c r="AM8" s="50" t="s">
        <v>68</v>
      </c>
      <c r="AN8" s="50"/>
      <c r="AO8" s="50"/>
      <c r="AQ8" s="50" t="s">
        <v>69</v>
      </c>
      <c r="AR8" s="50"/>
      <c r="AS8" s="50"/>
    </row>
    <row r="9" spans="1:49" ht="14.45" customHeight="1" x14ac:dyDescent="0.2">
      <c r="A9" s="49" t="s">
        <v>70</v>
      </c>
      <c r="B9" s="59"/>
      <c r="C9" s="59"/>
      <c r="D9" s="59"/>
      <c r="E9" s="59"/>
      <c r="F9" s="59"/>
      <c r="G9" s="59"/>
      <c r="H9" s="49"/>
      <c r="I9" s="59"/>
      <c r="J9" s="59"/>
      <c r="K9" s="59"/>
      <c r="L9" s="49"/>
      <c r="M9" s="59"/>
      <c r="N9" s="59"/>
      <c r="O9" s="59"/>
      <c r="P9" s="49"/>
      <c r="Q9" s="59"/>
      <c r="R9" s="59"/>
      <c r="S9" s="59"/>
      <c r="T9" s="59"/>
      <c r="U9" s="59"/>
      <c r="V9" s="49"/>
      <c r="W9" s="59"/>
      <c r="X9" s="59"/>
      <c r="Y9" s="59"/>
      <c r="Z9" s="59"/>
      <c r="AA9" s="59"/>
      <c r="AB9" s="49"/>
      <c r="AC9" s="59"/>
      <c r="AD9" s="59"/>
      <c r="AE9" s="59"/>
      <c r="AF9" s="59"/>
      <c r="AG9" s="59"/>
      <c r="AH9" s="49"/>
      <c r="AI9" s="59"/>
      <c r="AJ9" s="59"/>
      <c r="AK9" s="59"/>
      <c r="AL9" s="49"/>
      <c r="AM9" s="59"/>
      <c r="AN9" s="59"/>
      <c r="AO9" s="59"/>
      <c r="AP9" s="49"/>
      <c r="AQ9" s="59"/>
      <c r="AR9" s="59"/>
      <c r="AS9" s="59"/>
      <c r="AT9" s="49"/>
      <c r="AU9" s="49"/>
      <c r="AV9" s="49"/>
      <c r="AW9" s="49"/>
    </row>
    <row r="10" spans="1:49" ht="14.45" customHeight="1" x14ac:dyDescent="0.2">
      <c r="C10" s="50" t="s">
        <v>7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Y10" s="50" t="s">
        <v>9</v>
      </c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</row>
    <row r="11" spans="1:49" ht="14.45" customHeight="1" x14ac:dyDescent="0.2">
      <c r="A11" s="2" t="s">
        <v>65</v>
      </c>
      <c r="C11" s="4" t="s">
        <v>71</v>
      </c>
      <c r="D11" s="3"/>
      <c r="E11" s="4" t="s">
        <v>72</v>
      </c>
      <c r="F11" s="3"/>
      <c r="G11" s="51" t="s">
        <v>73</v>
      </c>
      <c r="H11" s="51"/>
      <c r="I11" s="51"/>
      <c r="J11" s="3"/>
      <c r="K11" s="51" t="s">
        <v>74</v>
      </c>
      <c r="L11" s="51"/>
      <c r="M11" s="51"/>
      <c r="N11" s="3"/>
      <c r="O11" s="51" t="s">
        <v>67</v>
      </c>
      <c r="P11" s="51"/>
      <c r="Q11" s="51"/>
      <c r="R11" s="3"/>
      <c r="S11" s="51" t="s">
        <v>68</v>
      </c>
      <c r="T11" s="51"/>
      <c r="U11" s="51"/>
      <c r="V11" s="51"/>
      <c r="W11" s="51"/>
      <c r="Y11" s="51" t="s">
        <v>71</v>
      </c>
      <c r="Z11" s="51"/>
      <c r="AA11" s="51"/>
      <c r="AB11" s="51"/>
      <c r="AC11" s="51"/>
      <c r="AD11" s="3"/>
      <c r="AE11" s="51" t="s">
        <v>72</v>
      </c>
      <c r="AF11" s="51"/>
      <c r="AG11" s="51"/>
      <c r="AH11" s="51"/>
      <c r="AI11" s="51"/>
      <c r="AJ11" s="3"/>
      <c r="AK11" s="51" t="s">
        <v>73</v>
      </c>
      <c r="AL11" s="51"/>
      <c r="AM11" s="51"/>
      <c r="AN11" s="3"/>
      <c r="AO11" s="51" t="s">
        <v>74</v>
      </c>
      <c r="AP11" s="51"/>
      <c r="AQ11" s="51"/>
      <c r="AR11" s="3"/>
      <c r="AS11" s="51" t="s">
        <v>67</v>
      </c>
      <c r="AT11" s="51"/>
      <c r="AU11" s="3"/>
      <c r="AV11" s="4" t="s">
        <v>68</v>
      </c>
    </row>
    <row r="12" spans="1:49" ht="14.45" customHeight="1" x14ac:dyDescent="0.2">
      <c r="A12" s="49" t="s">
        <v>75</v>
      </c>
      <c r="B12" s="49"/>
      <c r="C12" s="59"/>
      <c r="D12" s="49"/>
      <c r="E12" s="59"/>
      <c r="F12" s="49"/>
      <c r="G12" s="59"/>
      <c r="H12" s="59"/>
      <c r="I12" s="59"/>
      <c r="J12" s="49"/>
      <c r="K12" s="59"/>
      <c r="L12" s="59"/>
      <c r="M12" s="59"/>
      <c r="N12" s="49"/>
      <c r="O12" s="59"/>
      <c r="P12" s="59"/>
      <c r="Q12" s="59"/>
      <c r="R12" s="49"/>
      <c r="S12" s="59"/>
      <c r="T12" s="59"/>
      <c r="U12" s="59"/>
      <c r="V12" s="59"/>
      <c r="W12" s="59"/>
      <c r="X12" s="49"/>
      <c r="Y12" s="59"/>
      <c r="Z12" s="59"/>
      <c r="AA12" s="59"/>
      <c r="AB12" s="59"/>
      <c r="AC12" s="59"/>
      <c r="AD12" s="49"/>
      <c r="AE12" s="59"/>
      <c r="AF12" s="59"/>
      <c r="AG12" s="59"/>
      <c r="AH12" s="59"/>
      <c r="AI12" s="59"/>
      <c r="AJ12" s="49"/>
      <c r="AK12" s="59"/>
      <c r="AL12" s="59"/>
      <c r="AM12" s="59"/>
      <c r="AN12" s="49"/>
      <c r="AO12" s="59"/>
      <c r="AP12" s="59"/>
      <c r="AQ12" s="59"/>
      <c r="AR12" s="49"/>
      <c r="AS12" s="59"/>
      <c r="AT12" s="59"/>
      <c r="AU12" s="49"/>
      <c r="AV12" s="59"/>
      <c r="AW12" s="49"/>
    </row>
    <row r="13" spans="1:49" ht="14.45" customHeight="1" x14ac:dyDescent="0.2">
      <c r="C13" s="50" t="s">
        <v>7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O13" s="50" t="s">
        <v>9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49" ht="14.45" customHeight="1" x14ac:dyDescent="0.2">
      <c r="A14" s="2" t="s">
        <v>65</v>
      </c>
      <c r="C14" s="4" t="s">
        <v>72</v>
      </c>
      <c r="D14" s="3"/>
      <c r="E14" s="4" t="s">
        <v>74</v>
      </c>
      <c r="F14" s="3"/>
      <c r="G14" s="51" t="s">
        <v>67</v>
      </c>
      <c r="H14" s="51"/>
      <c r="I14" s="51"/>
      <c r="J14" s="3"/>
      <c r="K14" s="51" t="s">
        <v>68</v>
      </c>
      <c r="L14" s="51"/>
      <c r="M14" s="51"/>
      <c r="O14" s="51" t="s">
        <v>72</v>
      </c>
      <c r="P14" s="51"/>
      <c r="Q14" s="51"/>
      <c r="R14" s="51"/>
      <c r="S14" s="51"/>
      <c r="T14" s="3"/>
      <c r="U14" s="51" t="s">
        <v>74</v>
      </c>
      <c r="V14" s="51"/>
      <c r="W14" s="51"/>
      <c r="X14" s="51"/>
      <c r="Y14" s="51"/>
      <c r="Z14" s="3"/>
      <c r="AA14" s="51" t="s">
        <v>67</v>
      </c>
      <c r="AB14" s="51"/>
      <c r="AC14" s="51"/>
      <c r="AD14" s="51"/>
      <c r="AE14" s="51"/>
      <c r="AF14" s="3"/>
      <c r="AG14" s="51" t="s">
        <v>68</v>
      </c>
      <c r="AH14" s="51"/>
      <c r="AI14" s="51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7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14.45" customHeight="1" x14ac:dyDescent="0.2"/>
    <row r="5" spans="1:27" ht="14.45" customHeight="1" x14ac:dyDescent="0.2">
      <c r="A5" s="1" t="s">
        <v>76</v>
      </c>
      <c r="B5" s="49" t="s">
        <v>77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14.45" customHeight="1" x14ac:dyDescent="0.2">
      <c r="E6" s="50" t="s">
        <v>7</v>
      </c>
      <c r="F6" s="50"/>
      <c r="G6" s="50"/>
      <c r="H6" s="50"/>
      <c r="I6" s="50"/>
      <c r="K6" s="50" t="s">
        <v>8</v>
      </c>
      <c r="L6" s="50"/>
      <c r="M6" s="50"/>
      <c r="N6" s="50"/>
      <c r="O6" s="50"/>
      <c r="P6" s="50"/>
      <c r="Q6" s="50"/>
      <c r="S6" s="50" t="s">
        <v>9</v>
      </c>
      <c r="T6" s="50"/>
      <c r="U6" s="50"/>
      <c r="V6" s="50"/>
      <c r="W6" s="50"/>
      <c r="X6" s="50"/>
      <c r="Y6" s="50"/>
      <c r="Z6" s="50"/>
      <c r="AA6" s="50"/>
    </row>
    <row r="7" spans="1:27" ht="14.45" customHeight="1" x14ac:dyDescent="0.2">
      <c r="E7" s="3"/>
      <c r="F7" s="3"/>
      <c r="G7" s="3"/>
      <c r="H7" s="3"/>
      <c r="I7" s="3"/>
      <c r="K7" s="51" t="s">
        <v>78</v>
      </c>
      <c r="L7" s="51"/>
      <c r="M7" s="51"/>
      <c r="N7" s="3"/>
      <c r="O7" s="51" t="s">
        <v>79</v>
      </c>
      <c r="P7" s="51"/>
      <c r="Q7" s="5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0" t="s">
        <v>80</v>
      </c>
      <c r="B8" s="50"/>
      <c r="D8" s="50" t="s">
        <v>81</v>
      </c>
      <c r="E8" s="5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82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</row>
    <row r="2" spans="1:38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</row>
    <row r="3" spans="1:38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</row>
    <row r="4" spans="1:38" ht="14.45" customHeight="1" x14ac:dyDescent="0.2"/>
    <row r="5" spans="1:38" ht="14.45" customHeight="1" x14ac:dyDescent="0.2">
      <c r="A5" s="1" t="s">
        <v>83</v>
      </c>
      <c r="B5" s="49" t="s">
        <v>84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38" ht="14.45" customHeight="1" x14ac:dyDescent="0.2">
      <c r="A6" s="50" t="s">
        <v>85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 t="s">
        <v>7</v>
      </c>
      <c r="Q6" s="50"/>
      <c r="R6" s="50"/>
      <c r="S6" s="50"/>
      <c r="T6" s="50"/>
      <c r="V6" s="50" t="s">
        <v>8</v>
      </c>
      <c r="W6" s="50"/>
      <c r="X6" s="50"/>
      <c r="Y6" s="50"/>
      <c r="Z6" s="50"/>
      <c r="AA6" s="50"/>
      <c r="AB6" s="50"/>
      <c r="AD6" s="50" t="s">
        <v>9</v>
      </c>
      <c r="AE6" s="50"/>
      <c r="AF6" s="50"/>
      <c r="AG6" s="50"/>
      <c r="AH6" s="50"/>
      <c r="AI6" s="50"/>
      <c r="AJ6" s="50"/>
      <c r="AK6" s="50"/>
      <c r="AL6" s="5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1" t="s">
        <v>10</v>
      </c>
      <c r="W7" s="51"/>
      <c r="X7" s="51"/>
      <c r="Y7" s="3"/>
      <c r="Z7" s="51" t="s">
        <v>11</v>
      </c>
      <c r="AA7" s="51"/>
      <c r="AB7" s="5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0" t="s">
        <v>86</v>
      </c>
      <c r="B8" s="50"/>
      <c r="D8" s="2" t="s">
        <v>87</v>
      </c>
      <c r="F8" s="2" t="s">
        <v>88</v>
      </c>
      <c r="H8" s="2" t="s">
        <v>89</v>
      </c>
      <c r="J8" s="2" t="s">
        <v>90</v>
      </c>
      <c r="L8" s="2" t="s">
        <v>91</v>
      </c>
      <c r="N8" s="2" t="s">
        <v>69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4.45" customHeight="1" x14ac:dyDescent="0.2">
      <c r="A4" s="49" t="s">
        <v>92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4.45" customHeight="1" x14ac:dyDescent="0.2">
      <c r="A5" s="49" t="s">
        <v>93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4.45" customHeight="1" x14ac:dyDescent="0.2"/>
    <row r="7" spans="1:13" ht="14.45" customHeight="1" x14ac:dyDescent="0.2">
      <c r="C7" s="50" t="s">
        <v>9</v>
      </c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4.45" customHeight="1" x14ac:dyDescent="0.2">
      <c r="A8" s="2" t="s">
        <v>94</v>
      </c>
      <c r="C8" s="4" t="s">
        <v>13</v>
      </c>
      <c r="D8" s="3"/>
      <c r="E8" s="4" t="s">
        <v>95</v>
      </c>
      <c r="F8" s="3"/>
      <c r="G8" s="4" t="s">
        <v>96</v>
      </c>
      <c r="H8" s="3"/>
      <c r="I8" s="4" t="s">
        <v>97</v>
      </c>
      <c r="J8" s="3"/>
      <c r="K8" s="4" t="s">
        <v>98</v>
      </c>
      <c r="L8" s="3"/>
      <c r="M8" s="4" t="s">
        <v>99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"/>
  <sheetViews>
    <sheetView rightToLeft="1" workbookViewId="0">
      <selection activeCell="J29" sqref="J29:J30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7.8554687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4.45" customHeight="1" x14ac:dyDescent="0.2"/>
    <row r="5" spans="1:12" ht="14.45" customHeight="1" x14ac:dyDescent="0.2">
      <c r="A5" s="1" t="s">
        <v>100</v>
      </c>
      <c r="B5" s="49" t="s">
        <v>101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4.45" customHeight="1" x14ac:dyDescent="0.2">
      <c r="D6" s="2" t="s">
        <v>7</v>
      </c>
      <c r="F6" s="50" t="s">
        <v>8</v>
      </c>
      <c r="G6" s="50"/>
      <c r="H6" s="5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50" t="s">
        <v>102</v>
      </c>
      <c r="B8" s="50"/>
      <c r="D8" s="2" t="s">
        <v>103</v>
      </c>
      <c r="F8" s="2" t="s">
        <v>104</v>
      </c>
      <c r="H8" s="2" t="s">
        <v>105</v>
      </c>
      <c r="J8" s="2" t="s">
        <v>103</v>
      </c>
      <c r="L8" s="2" t="s">
        <v>18</v>
      </c>
    </row>
    <row r="9" spans="1:12" ht="21.75" customHeight="1" x14ac:dyDescent="0.2">
      <c r="A9" s="52" t="s">
        <v>217</v>
      </c>
      <c r="B9" s="52"/>
      <c r="D9" s="6">
        <v>1458956145642</v>
      </c>
      <c r="F9" s="6">
        <v>358188993573</v>
      </c>
      <c r="H9" s="6">
        <v>950189034690</v>
      </c>
      <c r="J9" s="6">
        <v>866956104525</v>
      </c>
      <c r="L9" s="21">
        <v>0.1578</v>
      </c>
    </row>
    <row r="10" spans="1:12" ht="21.75" customHeight="1" x14ac:dyDescent="0.2">
      <c r="A10" s="58" t="s">
        <v>63</v>
      </c>
      <c r="B10" s="58"/>
      <c r="D10" s="16">
        <v>1458956145642</v>
      </c>
      <c r="F10" s="16">
        <v>358188993573</v>
      </c>
      <c r="H10" s="16">
        <v>950189034690</v>
      </c>
      <c r="J10" s="16">
        <v>866956104525</v>
      </c>
      <c r="L10" s="22">
        <v>0.1578</v>
      </c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B9281-9347-49E1-BC6E-5A36203B369E}">
  <sheetPr>
    <pageSetUpPr fitToPage="1"/>
  </sheetPr>
  <dimension ref="A1:W55"/>
  <sheetViews>
    <sheetView rightToLeft="1" workbookViewId="0">
      <selection activeCell="AB19" sqref="AB19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4.710937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5.7109375" bestFit="1" customWidth="1"/>
    <col min="18" max="18" width="1.28515625" customWidth="1"/>
    <col min="19" max="19" width="15.855468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3" ht="21.75" customHeight="1" x14ac:dyDescent="0.2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1:23" ht="14.45" customHeight="1" x14ac:dyDescent="0.2"/>
    <row r="5" spans="1:23" ht="14.45" customHeight="1" x14ac:dyDescent="0.2">
      <c r="A5" s="29" t="s">
        <v>123</v>
      </c>
      <c r="B5" s="70" t="s">
        <v>124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14.45" customHeight="1" x14ac:dyDescent="0.2">
      <c r="D6" s="66" t="s">
        <v>125</v>
      </c>
      <c r="E6" s="66"/>
      <c r="F6" s="66"/>
      <c r="G6" s="66"/>
      <c r="H6" s="66"/>
      <c r="I6" s="66"/>
      <c r="J6" s="66"/>
      <c r="K6" s="66"/>
      <c r="L6" s="66"/>
      <c r="N6" s="66" t="s">
        <v>126</v>
      </c>
      <c r="O6" s="66"/>
      <c r="P6" s="66"/>
      <c r="Q6" s="66"/>
      <c r="R6" s="66"/>
      <c r="S6" s="66"/>
      <c r="T6" s="66"/>
      <c r="U6" s="66"/>
      <c r="V6" s="66"/>
      <c r="W6" s="66"/>
    </row>
    <row r="7" spans="1:23" ht="14.45" customHeight="1" x14ac:dyDescent="0.2">
      <c r="D7" s="3"/>
      <c r="E7" s="3"/>
      <c r="F7" s="3"/>
      <c r="G7" s="3"/>
      <c r="H7" s="3"/>
      <c r="I7" s="3"/>
      <c r="J7" s="65" t="s">
        <v>63</v>
      </c>
      <c r="K7" s="65"/>
      <c r="L7" s="65"/>
      <c r="N7" s="3"/>
      <c r="O7" s="3"/>
      <c r="P7" s="3"/>
      <c r="Q7" s="3"/>
      <c r="R7" s="3"/>
      <c r="S7" s="3"/>
      <c r="T7" s="3"/>
      <c r="U7" s="65" t="s">
        <v>63</v>
      </c>
      <c r="V7" s="65"/>
      <c r="W7" s="65"/>
    </row>
    <row r="8" spans="1:23" ht="14.45" customHeight="1" x14ac:dyDescent="0.2">
      <c r="A8" s="66" t="s">
        <v>127</v>
      </c>
      <c r="B8" s="66"/>
      <c r="D8" s="30" t="s">
        <v>128</v>
      </c>
      <c r="F8" s="30" t="s">
        <v>129</v>
      </c>
      <c r="H8" s="30" t="s">
        <v>130</v>
      </c>
      <c r="J8" s="31" t="s">
        <v>103</v>
      </c>
      <c r="K8" s="3"/>
      <c r="L8" s="31" t="s">
        <v>111</v>
      </c>
      <c r="N8" s="30" t="s">
        <v>128</v>
      </c>
      <c r="P8" s="66" t="s">
        <v>129</v>
      </c>
      <c r="Q8" s="66"/>
      <c r="S8" s="30" t="s">
        <v>130</v>
      </c>
      <c r="U8" s="31" t="s">
        <v>103</v>
      </c>
      <c r="V8" s="3"/>
      <c r="W8" s="31" t="s">
        <v>111</v>
      </c>
    </row>
    <row r="9" spans="1:23" ht="21.75" customHeight="1" x14ac:dyDescent="0.2">
      <c r="A9" s="67" t="s">
        <v>47</v>
      </c>
      <c r="B9" s="67"/>
      <c r="D9" s="32">
        <v>0</v>
      </c>
      <c r="F9" s="32">
        <v>3588681820</v>
      </c>
      <c r="H9" s="32">
        <v>-566585964</v>
      </c>
      <c r="J9" s="32">
        <v>3022095856</v>
      </c>
      <c r="L9" s="33">
        <v>1.41</v>
      </c>
      <c r="N9" s="32">
        <v>6030000000</v>
      </c>
      <c r="P9" s="68">
        <v>-2547941376</v>
      </c>
      <c r="Q9" s="68"/>
      <c r="S9" s="32">
        <v>-566585964</v>
      </c>
      <c r="U9" s="32">
        <v>2915472660</v>
      </c>
      <c r="W9" s="33">
        <v>1.32</v>
      </c>
    </row>
    <row r="10" spans="1:23" ht="21.75" customHeight="1" x14ac:dyDescent="0.2">
      <c r="A10" s="64" t="s">
        <v>36</v>
      </c>
      <c r="B10" s="64"/>
      <c r="D10" s="34">
        <v>0</v>
      </c>
      <c r="F10" s="34">
        <v>26755278974</v>
      </c>
      <c r="H10" s="34">
        <v>-2936845839</v>
      </c>
      <c r="J10" s="34">
        <v>23818433135</v>
      </c>
      <c r="L10" s="35">
        <v>11.08</v>
      </c>
      <c r="N10" s="34">
        <v>41520880587</v>
      </c>
      <c r="P10" s="61">
        <v>-20539822515</v>
      </c>
      <c r="Q10" s="61"/>
      <c r="S10" s="34">
        <v>-14593631960</v>
      </c>
      <c r="U10" s="34">
        <v>6387426112</v>
      </c>
      <c r="W10" s="35">
        <v>2.9</v>
      </c>
    </row>
    <row r="11" spans="1:23" ht="21.75" customHeight="1" x14ac:dyDescent="0.2">
      <c r="A11" s="64" t="s">
        <v>131</v>
      </c>
      <c r="B11" s="64"/>
      <c r="D11" s="34">
        <v>0</v>
      </c>
      <c r="F11" s="34">
        <v>0</v>
      </c>
      <c r="H11" s="34">
        <v>0</v>
      </c>
      <c r="J11" s="34">
        <v>0</v>
      </c>
      <c r="L11" s="35">
        <v>0</v>
      </c>
      <c r="N11" s="34">
        <v>0</v>
      </c>
      <c r="P11" s="61">
        <v>0</v>
      </c>
      <c r="Q11" s="61"/>
      <c r="S11" s="34">
        <v>389016619</v>
      </c>
      <c r="U11" s="34">
        <v>389016619</v>
      </c>
      <c r="W11" s="35">
        <v>0.23</v>
      </c>
    </row>
    <row r="12" spans="1:23" ht="21.75" customHeight="1" x14ac:dyDescent="0.2">
      <c r="A12" s="64" t="s">
        <v>35</v>
      </c>
      <c r="B12" s="64"/>
      <c r="D12" s="34">
        <v>0</v>
      </c>
      <c r="F12" s="34">
        <v>18826837092</v>
      </c>
      <c r="H12" s="34">
        <v>0</v>
      </c>
      <c r="J12" s="34">
        <v>18826837092</v>
      </c>
      <c r="L12" s="35">
        <v>8.76</v>
      </c>
      <c r="N12" s="34">
        <v>0</v>
      </c>
      <c r="P12" s="61">
        <v>-45040691867</v>
      </c>
      <c r="Q12" s="61"/>
      <c r="S12" s="34">
        <v>39902357</v>
      </c>
      <c r="U12" s="34">
        <v>-45000789510</v>
      </c>
      <c r="W12" s="35">
        <v>-20.440000000000001</v>
      </c>
    </row>
    <row r="13" spans="1:23" ht="21.75" customHeight="1" x14ac:dyDescent="0.2">
      <c r="A13" s="64" t="s">
        <v>219</v>
      </c>
      <c r="B13" s="64"/>
      <c r="D13" s="34">
        <v>0</v>
      </c>
      <c r="F13" s="34">
        <v>0</v>
      </c>
      <c r="H13" s="34">
        <v>0</v>
      </c>
      <c r="J13" s="34">
        <v>0</v>
      </c>
      <c r="L13" s="35">
        <v>0</v>
      </c>
      <c r="N13" s="34">
        <v>0</v>
      </c>
      <c r="P13" s="61">
        <v>0</v>
      </c>
      <c r="Q13" s="61"/>
      <c r="S13" s="34">
        <v>179846600</v>
      </c>
      <c r="U13" s="34">
        <v>179846600</v>
      </c>
      <c r="W13" s="35">
        <v>0.08</v>
      </c>
    </row>
    <row r="14" spans="1:23" ht="21.75" customHeight="1" x14ac:dyDescent="0.2">
      <c r="A14" s="64" t="s">
        <v>50</v>
      </c>
      <c r="B14" s="64"/>
      <c r="D14" s="34">
        <v>0</v>
      </c>
      <c r="F14" s="34">
        <v>-1503721522</v>
      </c>
      <c r="H14" s="34">
        <v>0</v>
      </c>
      <c r="J14" s="34">
        <v>-1503721522</v>
      </c>
      <c r="L14" s="35">
        <v>-0.7</v>
      </c>
      <c r="N14" s="34">
        <v>0</v>
      </c>
      <c r="P14" s="61">
        <v>-3879928414</v>
      </c>
      <c r="Q14" s="61"/>
      <c r="S14" s="34">
        <v>71030609</v>
      </c>
      <c r="U14" s="34">
        <v>-3808897805</v>
      </c>
      <c r="W14" s="35">
        <v>-1.73</v>
      </c>
    </row>
    <row r="15" spans="1:23" ht="21.75" customHeight="1" x14ac:dyDescent="0.2">
      <c r="A15" s="64" t="s">
        <v>33</v>
      </c>
      <c r="B15" s="64"/>
      <c r="D15" s="34">
        <v>0</v>
      </c>
      <c r="F15" s="34">
        <v>3250325779</v>
      </c>
      <c r="H15" s="34">
        <v>0</v>
      </c>
      <c r="J15" s="34">
        <v>3250325779</v>
      </c>
      <c r="L15" s="35">
        <v>1.51</v>
      </c>
      <c r="N15" s="34">
        <v>601651634</v>
      </c>
      <c r="P15" s="61">
        <v>-1262295936</v>
      </c>
      <c r="Q15" s="61"/>
      <c r="S15" s="34">
        <v>0</v>
      </c>
      <c r="U15" s="34">
        <v>-660644302</v>
      </c>
      <c r="W15" s="35">
        <v>-0.3</v>
      </c>
    </row>
    <row r="16" spans="1:23" ht="21.75" customHeight="1" x14ac:dyDescent="0.2">
      <c r="A16" s="64" t="s">
        <v>49</v>
      </c>
      <c r="B16" s="64"/>
      <c r="D16" s="34">
        <v>0</v>
      </c>
      <c r="F16" s="34">
        <v>1852909200</v>
      </c>
      <c r="H16" s="34">
        <v>0</v>
      </c>
      <c r="J16" s="34">
        <v>1852909200</v>
      </c>
      <c r="L16" s="35">
        <v>0.86</v>
      </c>
      <c r="N16" s="34">
        <v>380704042</v>
      </c>
      <c r="P16" s="61">
        <v>1304270871</v>
      </c>
      <c r="Q16" s="61"/>
      <c r="S16" s="34">
        <v>0</v>
      </c>
      <c r="U16" s="34">
        <v>1684974913</v>
      </c>
      <c r="W16" s="35">
        <v>0.77</v>
      </c>
    </row>
    <row r="17" spans="1:23" ht="21.75" customHeight="1" x14ac:dyDescent="0.2">
      <c r="A17" s="64" t="s">
        <v>52</v>
      </c>
      <c r="B17" s="64"/>
      <c r="D17" s="34">
        <v>0</v>
      </c>
      <c r="F17" s="34">
        <v>23281432244</v>
      </c>
      <c r="H17" s="34">
        <v>0</v>
      </c>
      <c r="J17" s="34">
        <v>23281432244</v>
      </c>
      <c r="L17" s="35">
        <v>10.83</v>
      </c>
      <c r="N17" s="34">
        <v>102597773</v>
      </c>
      <c r="P17" s="61">
        <v>8421230659</v>
      </c>
      <c r="Q17" s="61"/>
      <c r="S17" s="34">
        <v>0</v>
      </c>
      <c r="U17" s="34">
        <v>8523828432</v>
      </c>
      <c r="W17" s="35">
        <v>3.87</v>
      </c>
    </row>
    <row r="18" spans="1:23" ht="21.75" customHeight="1" x14ac:dyDescent="0.2">
      <c r="A18" s="64" t="s">
        <v>45</v>
      </c>
      <c r="B18" s="64"/>
      <c r="D18" s="34">
        <v>0</v>
      </c>
      <c r="F18" s="34">
        <v>-11053586277</v>
      </c>
      <c r="H18" s="34">
        <v>0</v>
      </c>
      <c r="J18" s="34">
        <v>-11053586277</v>
      </c>
      <c r="L18" s="35">
        <v>-5.14</v>
      </c>
      <c r="N18" s="34">
        <v>30892599254</v>
      </c>
      <c r="P18" s="61">
        <v>-37194253198</v>
      </c>
      <c r="Q18" s="61"/>
      <c r="S18" s="34">
        <v>0</v>
      </c>
      <c r="U18" s="34">
        <v>-6301653944</v>
      </c>
      <c r="W18" s="35">
        <v>-2.86</v>
      </c>
    </row>
    <row r="19" spans="1:23" ht="21.75" customHeight="1" x14ac:dyDescent="0.2">
      <c r="A19" s="64" t="s">
        <v>55</v>
      </c>
      <c r="B19" s="64"/>
      <c r="D19" s="34">
        <v>0</v>
      </c>
      <c r="F19" s="34">
        <v>310628985</v>
      </c>
      <c r="H19" s="34">
        <v>0</v>
      </c>
      <c r="J19" s="34">
        <v>310628985</v>
      </c>
      <c r="L19" s="35">
        <v>0.14000000000000001</v>
      </c>
      <c r="N19" s="34">
        <v>690188678</v>
      </c>
      <c r="P19" s="61">
        <v>84309261</v>
      </c>
      <c r="Q19" s="61"/>
      <c r="S19" s="34">
        <v>0</v>
      </c>
      <c r="U19" s="34">
        <v>774497939</v>
      </c>
      <c r="W19" s="35">
        <v>0.35</v>
      </c>
    </row>
    <row r="20" spans="1:23" ht="21.75" customHeight="1" x14ac:dyDescent="0.2">
      <c r="A20" s="64" t="s">
        <v>20</v>
      </c>
      <c r="B20" s="64"/>
      <c r="D20" s="34">
        <v>0</v>
      </c>
      <c r="F20" s="34">
        <v>9979477122</v>
      </c>
      <c r="H20" s="34">
        <v>0</v>
      </c>
      <c r="J20" s="34">
        <v>9979477122</v>
      </c>
      <c r="L20" s="35">
        <v>4.6399999999999997</v>
      </c>
      <c r="N20" s="34">
        <v>721600000</v>
      </c>
      <c r="P20" s="61">
        <v>-3771652261</v>
      </c>
      <c r="Q20" s="61"/>
      <c r="S20" s="34">
        <v>0</v>
      </c>
      <c r="U20" s="34">
        <v>-3050052261</v>
      </c>
      <c r="W20" s="35">
        <v>-1.39</v>
      </c>
    </row>
    <row r="21" spans="1:23" ht="21.75" customHeight="1" x14ac:dyDescent="0.2">
      <c r="A21" s="64" t="s">
        <v>19</v>
      </c>
      <c r="B21" s="64"/>
      <c r="D21" s="34">
        <v>0</v>
      </c>
      <c r="F21" s="34">
        <v>15930247680</v>
      </c>
      <c r="H21" s="34">
        <v>0</v>
      </c>
      <c r="J21" s="34">
        <v>15930247680</v>
      </c>
      <c r="L21" s="35">
        <v>7.41</v>
      </c>
      <c r="N21" s="34">
        <v>1478400000</v>
      </c>
      <c r="P21" s="61">
        <v>-9875247115</v>
      </c>
      <c r="Q21" s="61"/>
      <c r="S21" s="34">
        <v>0</v>
      </c>
      <c r="U21" s="34">
        <v>-8396847115</v>
      </c>
      <c r="W21" s="35">
        <v>-3.81</v>
      </c>
    </row>
    <row r="22" spans="1:23" ht="21.75" customHeight="1" x14ac:dyDescent="0.2">
      <c r="A22" s="64" t="s">
        <v>40</v>
      </c>
      <c r="B22" s="64"/>
      <c r="D22" s="34">
        <v>0</v>
      </c>
      <c r="F22" s="34">
        <v>970192800</v>
      </c>
      <c r="H22" s="34">
        <v>0</v>
      </c>
      <c r="J22" s="34">
        <v>970192800</v>
      </c>
      <c r="L22" s="35">
        <v>0.45</v>
      </c>
      <c r="N22" s="34">
        <v>1718400000</v>
      </c>
      <c r="P22" s="61">
        <v>-277389826</v>
      </c>
      <c r="Q22" s="61"/>
      <c r="S22" s="34">
        <v>0</v>
      </c>
      <c r="U22" s="34">
        <v>1441010174</v>
      </c>
      <c r="W22" s="35">
        <v>0.65</v>
      </c>
    </row>
    <row r="23" spans="1:23" ht="21.75" customHeight="1" x14ac:dyDescent="0.2">
      <c r="A23" s="64" t="s">
        <v>53</v>
      </c>
      <c r="B23" s="64"/>
      <c r="D23" s="34">
        <v>0</v>
      </c>
      <c r="F23" s="34">
        <v>4631078842</v>
      </c>
      <c r="H23" s="34">
        <v>0</v>
      </c>
      <c r="J23" s="34">
        <v>4631078842</v>
      </c>
      <c r="L23" s="35">
        <v>2.15</v>
      </c>
      <c r="N23" s="34">
        <v>3761226000</v>
      </c>
      <c r="P23" s="61">
        <v>359104564</v>
      </c>
      <c r="Q23" s="61"/>
      <c r="S23" s="34">
        <v>0</v>
      </c>
      <c r="U23" s="34">
        <v>4120330564</v>
      </c>
      <c r="W23" s="35">
        <v>1.87</v>
      </c>
    </row>
    <row r="24" spans="1:23" ht="21.75" customHeight="1" x14ac:dyDescent="0.2">
      <c r="A24" s="64" t="s">
        <v>31</v>
      </c>
      <c r="B24" s="64"/>
      <c r="D24" s="34">
        <v>0</v>
      </c>
      <c r="F24" s="34">
        <v>46998684000</v>
      </c>
      <c r="H24" s="34">
        <v>0</v>
      </c>
      <c r="J24" s="34">
        <v>46998684000</v>
      </c>
      <c r="L24" s="35">
        <v>21.87</v>
      </c>
      <c r="N24" s="34">
        <v>189093388</v>
      </c>
      <c r="P24" s="61">
        <v>-39309805601</v>
      </c>
      <c r="Q24" s="61"/>
      <c r="S24" s="34">
        <v>0</v>
      </c>
      <c r="U24" s="34">
        <v>-39120712213</v>
      </c>
      <c r="W24" s="35">
        <v>-17.77</v>
      </c>
    </row>
    <row r="25" spans="1:23" ht="21.75" customHeight="1" x14ac:dyDescent="0.2">
      <c r="A25" s="64" t="s">
        <v>46</v>
      </c>
      <c r="B25" s="64"/>
      <c r="D25" s="34">
        <v>0</v>
      </c>
      <c r="F25" s="34">
        <v>-292250700</v>
      </c>
      <c r="H25" s="34">
        <v>0</v>
      </c>
      <c r="J25" s="34">
        <v>-292250700</v>
      </c>
      <c r="L25" s="35">
        <v>-0.14000000000000001</v>
      </c>
      <c r="N25" s="34">
        <v>489000000</v>
      </c>
      <c r="P25" s="61">
        <v>-3069255385</v>
      </c>
      <c r="Q25" s="61"/>
      <c r="S25" s="34">
        <v>0</v>
      </c>
      <c r="U25" s="34">
        <v>-2580255385</v>
      </c>
      <c r="W25" s="35">
        <v>-1.17</v>
      </c>
    </row>
    <row r="26" spans="1:23" ht="21.75" customHeight="1" x14ac:dyDescent="0.2">
      <c r="A26" s="64" t="s">
        <v>25</v>
      </c>
      <c r="B26" s="64"/>
      <c r="D26" s="34">
        <v>0</v>
      </c>
      <c r="F26" s="34">
        <v>2657691253</v>
      </c>
      <c r="H26" s="34">
        <v>0</v>
      </c>
      <c r="J26" s="34">
        <v>2657691253</v>
      </c>
      <c r="L26" s="35">
        <v>1.24</v>
      </c>
      <c r="N26" s="34">
        <v>10861496620</v>
      </c>
      <c r="P26" s="61">
        <v>-20261213607</v>
      </c>
      <c r="Q26" s="61"/>
      <c r="S26" s="34">
        <v>0</v>
      </c>
      <c r="U26" s="34">
        <v>-9399716987</v>
      </c>
      <c r="W26" s="35">
        <v>-4.2699999999999996</v>
      </c>
    </row>
    <row r="27" spans="1:23" ht="21.75" customHeight="1" x14ac:dyDescent="0.2">
      <c r="A27" s="64" t="s">
        <v>42</v>
      </c>
      <c r="B27" s="64"/>
      <c r="D27" s="34">
        <v>0</v>
      </c>
      <c r="F27" s="34">
        <v>-2704532397</v>
      </c>
      <c r="H27" s="34">
        <v>0</v>
      </c>
      <c r="J27" s="34">
        <v>-2704532397</v>
      </c>
      <c r="L27" s="35">
        <v>-1.26</v>
      </c>
      <c r="N27" s="34">
        <v>1103757770</v>
      </c>
      <c r="P27" s="61">
        <v>-2503838921</v>
      </c>
      <c r="Q27" s="61"/>
      <c r="S27" s="34">
        <v>0</v>
      </c>
      <c r="U27" s="34">
        <v>-1400081151</v>
      </c>
      <c r="W27" s="35">
        <v>-0.64</v>
      </c>
    </row>
    <row r="28" spans="1:23" ht="21.75" customHeight="1" x14ac:dyDescent="0.2">
      <c r="A28" s="64" t="s">
        <v>21</v>
      </c>
      <c r="B28" s="64"/>
      <c r="D28" s="34">
        <v>0</v>
      </c>
      <c r="F28" s="34">
        <v>587828287</v>
      </c>
      <c r="H28" s="34">
        <v>0</v>
      </c>
      <c r="J28" s="34">
        <v>587828287</v>
      </c>
      <c r="L28" s="35">
        <v>0.27</v>
      </c>
      <c r="N28" s="34">
        <v>260409600</v>
      </c>
      <c r="P28" s="61">
        <v>289755859</v>
      </c>
      <c r="Q28" s="61"/>
      <c r="S28" s="34">
        <v>0</v>
      </c>
      <c r="U28" s="34">
        <v>550165459</v>
      </c>
      <c r="W28" s="35">
        <v>0.25</v>
      </c>
    </row>
    <row r="29" spans="1:23" ht="21.75" customHeight="1" x14ac:dyDescent="0.2">
      <c r="A29" s="64" t="s">
        <v>44</v>
      </c>
      <c r="B29" s="64"/>
      <c r="D29" s="34">
        <v>0</v>
      </c>
      <c r="F29" s="34">
        <v>264814920</v>
      </c>
      <c r="H29" s="34">
        <v>0</v>
      </c>
      <c r="J29" s="34">
        <v>264814920</v>
      </c>
      <c r="L29" s="35">
        <v>0.12</v>
      </c>
      <c r="N29" s="34">
        <v>0</v>
      </c>
      <c r="P29" s="61">
        <v>10361676</v>
      </c>
      <c r="Q29" s="61"/>
      <c r="S29" s="34">
        <v>0</v>
      </c>
      <c r="U29" s="34">
        <v>10361676</v>
      </c>
      <c r="W29" s="35">
        <v>0</v>
      </c>
    </row>
    <row r="30" spans="1:23" ht="21.75" customHeight="1" x14ac:dyDescent="0.2">
      <c r="A30" s="64" t="s">
        <v>22</v>
      </c>
      <c r="B30" s="64"/>
      <c r="D30" s="34">
        <v>0</v>
      </c>
      <c r="F30" s="34">
        <v>5245482530</v>
      </c>
      <c r="H30" s="34">
        <v>0</v>
      </c>
      <c r="J30" s="34">
        <v>5245482530</v>
      </c>
      <c r="L30" s="35">
        <v>2.44</v>
      </c>
      <c r="N30" s="34">
        <v>0</v>
      </c>
      <c r="P30" s="61">
        <v>-6275649375</v>
      </c>
      <c r="Q30" s="61"/>
      <c r="S30" s="34">
        <v>0</v>
      </c>
      <c r="U30" s="34">
        <v>-6275649375</v>
      </c>
      <c r="W30" s="35">
        <v>-2.85</v>
      </c>
    </row>
    <row r="31" spans="1:23" ht="21.75" customHeight="1" x14ac:dyDescent="0.2">
      <c r="A31" s="64" t="s">
        <v>39</v>
      </c>
      <c r="B31" s="64"/>
      <c r="D31" s="34">
        <v>0</v>
      </c>
      <c r="F31" s="34">
        <v>2031829810</v>
      </c>
      <c r="H31" s="34">
        <v>0</v>
      </c>
      <c r="J31" s="34">
        <v>2031829810</v>
      </c>
      <c r="L31" s="35">
        <v>0.95</v>
      </c>
      <c r="N31" s="34">
        <v>0</v>
      </c>
      <c r="P31" s="61">
        <v>-2904177045</v>
      </c>
      <c r="Q31" s="61"/>
      <c r="S31" s="34">
        <v>0</v>
      </c>
      <c r="U31" s="34">
        <v>-2904177045</v>
      </c>
      <c r="W31" s="35">
        <v>-1.32</v>
      </c>
    </row>
    <row r="32" spans="1:23" ht="21.75" customHeight="1" x14ac:dyDescent="0.2">
      <c r="A32" s="64" t="s">
        <v>61</v>
      </c>
      <c r="B32" s="64"/>
      <c r="D32" s="34">
        <v>0</v>
      </c>
      <c r="F32" s="34">
        <v>11924589099</v>
      </c>
      <c r="H32" s="34">
        <v>0</v>
      </c>
      <c r="J32" s="34">
        <v>11924589099</v>
      </c>
      <c r="L32" s="35">
        <v>5.55</v>
      </c>
      <c r="N32" s="34">
        <v>0</v>
      </c>
      <c r="P32" s="61">
        <v>11924589099</v>
      </c>
      <c r="Q32" s="61"/>
      <c r="S32" s="34">
        <v>0</v>
      </c>
      <c r="U32" s="34">
        <v>11924589099</v>
      </c>
      <c r="W32" s="35">
        <v>5.42</v>
      </c>
    </row>
    <row r="33" spans="1:23" ht="21.75" customHeight="1" x14ac:dyDescent="0.2">
      <c r="A33" s="64" t="s">
        <v>38</v>
      </c>
      <c r="B33" s="64"/>
      <c r="D33" s="34">
        <v>0</v>
      </c>
      <c r="F33" s="34">
        <v>-3603431250</v>
      </c>
      <c r="H33" s="34">
        <v>0</v>
      </c>
      <c r="J33" s="34">
        <v>-3603431250</v>
      </c>
      <c r="L33" s="35">
        <v>-1.68</v>
      </c>
      <c r="N33" s="34">
        <v>0</v>
      </c>
      <c r="P33" s="61">
        <v>-2934394550</v>
      </c>
      <c r="Q33" s="61"/>
      <c r="S33" s="34">
        <v>0</v>
      </c>
      <c r="U33" s="34">
        <v>-2934394550</v>
      </c>
      <c r="W33" s="35">
        <v>-1.33</v>
      </c>
    </row>
    <row r="34" spans="1:23" ht="21.75" customHeight="1" x14ac:dyDescent="0.2">
      <c r="A34" s="64" t="s">
        <v>29</v>
      </c>
      <c r="B34" s="64"/>
      <c r="D34" s="34">
        <v>0</v>
      </c>
      <c r="F34" s="34">
        <v>21568618723</v>
      </c>
      <c r="H34" s="34">
        <v>0</v>
      </c>
      <c r="J34" s="34">
        <v>21568618723</v>
      </c>
      <c r="L34" s="35">
        <v>10.029999999999999</v>
      </c>
      <c r="N34" s="34">
        <v>0</v>
      </c>
      <c r="P34" s="61">
        <v>60301525997</v>
      </c>
      <c r="Q34" s="61"/>
      <c r="S34" s="34">
        <v>0</v>
      </c>
      <c r="U34" s="34">
        <v>60301525997</v>
      </c>
      <c r="W34" s="35">
        <v>27.39</v>
      </c>
    </row>
    <row r="35" spans="1:23" ht="21.75" customHeight="1" x14ac:dyDescent="0.2">
      <c r="A35" s="64" t="s">
        <v>32</v>
      </c>
      <c r="B35" s="64"/>
      <c r="D35" s="34">
        <v>0</v>
      </c>
      <c r="F35" s="34">
        <v>3907794573</v>
      </c>
      <c r="H35" s="34">
        <v>0</v>
      </c>
      <c r="J35" s="34">
        <v>3907794573</v>
      </c>
      <c r="L35" s="35">
        <v>1.82</v>
      </c>
      <c r="N35" s="34">
        <v>0</v>
      </c>
      <c r="P35" s="61">
        <v>1233449768</v>
      </c>
      <c r="Q35" s="61"/>
      <c r="S35" s="34">
        <v>0</v>
      </c>
      <c r="U35" s="34">
        <v>1233449768</v>
      </c>
      <c r="W35" s="35">
        <v>0.56000000000000005</v>
      </c>
    </row>
    <row r="36" spans="1:23" ht="21.75" customHeight="1" x14ac:dyDescent="0.2">
      <c r="A36" s="64" t="s">
        <v>57</v>
      </c>
      <c r="B36" s="64"/>
      <c r="D36" s="34">
        <v>0</v>
      </c>
      <c r="F36" s="34">
        <v>1083925780</v>
      </c>
      <c r="H36" s="34">
        <v>0</v>
      </c>
      <c r="J36" s="34">
        <v>1083925780</v>
      </c>
      <c r="L36" s="35">
        <v>0.5</v>
      </c>
      <c r="N36" s="34">
        <v>0</v>
      </c>
      <c r="P36" s="61">
        <v>1083925780</v>
      </c>
      <c r="Q36" s="61"/>
      <c r="S36" s="34">
        <v>0</v>
      </c>
      <c r="U36" s="34">
        <v>1083925780</v>
      </c>
      <c r="W36" s="35">
        <v>0.49</v>
      </c>
    </row>
    <row r="37" spans="1:23" ht="21.75" customHeight="1" x14ac:dyDescent="0.2">
      <c r="A37" s="64" t="s">
        <v>34</v>
      </c>
      <c r="B37" s="64"/>
      <c r="D37" s="34">
        <v>0</v>
      </c>
      <c r="F37" s="34">
        <v>4986119740</v>
      </c>
      <c r="H37" s="34">
        <v>0</v>
      </c>
      <c r="J37" s="34">
        <v>4986119740</v>
      </c>
      <c r="L37" s="35">
        <v>2.3199999999999998</v>
      </c>
      <c r="N37" s="34">
        <v>0</v>
      </c>
      <c r="P37" s="61">
        <v>-929649505</v>
      </c>
      <c r="Q37" s="61"/>
      <c r="S37" s="34">
        <v>0</v>
      </c>
      <c r="U37" s="34">
        <v>-929649505</v>
      </c>
      <c r="W37" s="35">
        <v>-0.42</v>
      </c>
    </row>
    <row r="38" spans="1:23" ht="21.75" customHeight="1" x14ac:dyDescent="0.2">
      <c r="A38" s="64" t="s">
        <v>59</v>
      </c>
      <c r="B38" s="64"/>
      <c r="D38" s="34">
        <v>0</v>
      </c>
      <c r="F38" s="34">
        <v>-24285702000</v>
      </c>
      <c r="H38" s="34">
        <v>0</v>
      </c>
      <c r="J38" s="34">
        <v>-24285702000</v>
      </c>
      <c r="L38" s="35">
        <v>-11.3</v>
      </c>
      <c r="N38" s="34">
        <v>0</v>
      </c>
      <c r="P38" s="61">
        <v>-24285702000</v>
      </c>
      <c r="Q38" s="61"/>
      <c r="S38" s="34">
        <v>0</v>
      </c>
      <c r="U38" s="34">
        <v>-24285702000</v>
      </c>
      <c r="W38" s="35">
        <v>-11.03</v>
      </c>
    </row>
    <row r="39" spans="1:23" ht="21.75" customHeight="1" x14ac:dyDescent="0.2">
      <c r="A39" s="64" t="s">
        <v>37</v>
      </c>
      <c r="B39" s="64"/>
      <c r="D39" s="34">
        <v>0</v>
      </c>
      <c r="F39" s="34">
        <v>-20741106434</v>
      </c>
      <c r="H39" s="34">
        <v>0</v>
      </c>
      <c r="J39" s="34">
        <v>-20741106434</v>
      </c>
      <c r="L39" s="35">
        <v>-9.65</v>
      </c>
      <c r="N39" s="34">
        <v>0</v>
      </c>
      <c r="P39" s="61">
        <v>25099591579</v>
      </c>
      <c r="Q39" s="61"/>
      <c r="S39" s="34">
        <v>0</v>
      </c>
      <c r="U39" s="34">
        <v>25099591579</v>
      </c>
      <c r="W39" s="35">
        <v>11.4</v>
      </c>
    </row>
    <row r="40" spans="1:23" ht="21.75" customHeight="1" x14ac:dyDescent="0.2">
      <c r="A40" s="64" t="s">
        <v>30</v>
      </c>
      <c r="B40" s="64"/>
      <c r="D40" s="34">
        <v>0</v>
      </c>
      <c r="F40" s="34">
        <v>1336810766</v>
      </c>
      <c r="H40" s="34">
        <v>0</v>
      </c>
      <c r="J40" s="34">
        <v>1336810766</v>
      </c>
      <c r="L40" s="35">
        <v>0.62</v>
      </c>
      <c r="N40" s="34">
        <v>0</v>
      </c>
      <c r="P40" s="61">
        <v>-139778857</v>
      </c>
      <c r="Q40" s="61"/>
      <c r="S40" s="34">
        <v>0</v>
      </c>
      <c r="U40" s="34">
        <v>-139778857</v>
      </c>
      <c r="W40" s="35">
        <v>-0.06</v>
      </c>
    </row>
    <row r="41" spans="1:23" ht="21.75" customHeight="1" x14ac:dyDescent="0.2">
      <c r="A41" s="64" t="s">
        <v>23</v>
      </c>
      <c r="B41" s="64"/>
      <c r="D41" s="34">
        <v>0</v>
      </c>
      <c r="F41" s="34">
        <v>3404171349</v>
      </c>
      <c r="H41" s="34">
        <v>0</v>
      </c>
      <c r="J41" s="34">
        <v>3404171349</v>
      </c>
      <c r="L41" s="35">
        <v>1.58</v>
      </c>
      <c r="N41" s="34">
        <v>0</v>
      </c>
      <c r="P41" s="61">
        <v>2605288513</v>
      </c>
      <c r="Q41" s="61"/>
      <c r="S41" s="34">
        <v>0</v>
      </c>
      <c r="U41" s="34">
        <v>2605288513</v>
      </c>
      <c r="W41" s="35">
        <v>1.18</v>
      </c>
    </row>
    <row r="42" spans="1:23" ht="21.75" customHeight="1" x14ac:dyDescent="0.2">
      <c r="A42" s="64" t="s">
        <v>48</v>
      </c>
      <c r="B42" s="64"/>
      <c r="D42" s="34">
        <v>0</v>
      </c>
      <c r="F42" s="34">
        <v>11891323125</v>
      </c>
      <c r="H42" s="34">
        <v>0</v>
      </c>
      <c r="J42" s="34">
        <v>11891323125</v>
      </c>
      <c r="L42" s="35">
        <v>5.53</v>
      </c>
      <c r="N42" s="34">
        <v>0</v>
      </c>
      <c r="P42" s="61">
        <v>19068720150</v>
      </c>
      <c r="Q42" s="61"/>
      <c r="S42" s="34">
        <v>0</v>
      </c>
      <c r="U42" s="34">
        <v>19068720150</v>
      </c>
      <c r="W42" s="35">
        <v>8.66</v>
      </c>
    </row>
    <row r="43" spans="1:23" ht="21.75" customHeight="1" x14ac:dyDescent="0.2">
      <c r="A43" s="64" t="s">
        <v>56</v>
      </c>
      <c r="B43" s="64"/>
      <c r="D43" s="34">
        <v>0</v>
      </c>
      <c r="F43" s="34">
        <v>616769218</v>
      </c>
      <c r="H43" s="34">
        <v>0</v>
      </c>
      <c r="J43" s="34">
        <v>616769218</v>
      </c>
      <c r="L43" s="35">
        <v>0.28999999999999998</v>
      </c>
      <c r="N43" s="34">
        <v>0</v>
      </c>
      <c r="P43" s="61">
        <v>-1075331009</v>
      </c>
      <c r="Q43" s="61"/>
      <c r="S43" s="34">
        <v>0</v>
      </c>
      <c r="U43" s="34">
        <v>-1075331009</v>
      </c>
      <c r="W43" s="35">
        <v>-0.49</v>
      </c>
    </row>
    <row r="44" spans="1:23" ht="21.75" customHeight="1" x14ac:dyDescent="0.2">
      <c r="A44" s="64" t="s">
        <v>43</v>
      </c>
      <c r="B44" s="64"/>
      <c r="D44" s="34">
        <v>0</v>
      </c>
      <c r="F44" s="34">
        <v>878391249</v>
      </c>
      <c r="H44" s="34">
        <v>0</v>
      </c>
      <c r="J44" s="34">
        <v>878391249</v>
      </c>
      <c r="L44" s="35">
        <v>0.41</v>
      </c>
      <c r="N44" s="34">
        <v>0</v>
      </c>
      <c r="P44" s="61">
        <v>-3397634802</v>
      </c>
      <c r="Q44" s="61"/>
      <c r="S44" s="34">
        <v>0</v>
      </c>
      <c r="U44" s="34">
        <v>-3397634802</v>
      </c>
      <c r="W44" s="35">
        <v>-1.54</v>
      </c>
    </row>
    <row r="45" spans="1:23" ht="21.75" customHeight="1" x14ac:dyDescent="0.2">
      <c r="A45" s="64" t="s">
        <v>26</v>
      </c>
      <c r="B45" s="64"/>
      <c r="D45" s="34">
        <v>0</v>
      </c>
      <c r="F45" s="34">
        <v>118291950</v>
      </c>
      <c r="H45" s="34">
        <v>0</v>
      </c>
      <c r="J45" s="34">
        <v>118291950</v>
      </c>
      <c r="L45" s="35">
        <v>0.06</v>
      </c>
      <c r="N45" s="34">
        <v>0</v>
      </c>
      <c r="P45" s="61">
        <v>9401122814</v>
      </c>
      <c r="Q45" s="61"/>
      <c r="S45" s="34">
        <v>0</v>
      </c>
      <c r="U45" s="34">
        <v>9401122814</v>
      </c>
      <c r="W45" s="35">
        <v>4.2699999999999996</v>
      </c>
    </row>
    <row r="46" spans="1:23" ht="21.75" customHeight="1" x14ac:dyDescent="0.2">
      <c r="A46" s="64" t="s">
        <v>24</v>
      </c>
      <c r="B46" s="64"/>
      <c r="D46" s="34">
        <v>0</v>
      </c>
      <c r="F46" s="34">
        <v>261622827</v>
      </c>
      <c r="H46" s="34">
        <v>0</v>
      </c>
      <c r="J46" s="34">
        <v>261622827</v>
      </c>
      <c r="L46" s="35">
        <v>0.12</v>
      </c>
      <c r="N46" s="34">
        <v>0</v>
      </c>
      <c r="P46" s="61">
        <v>572418974</v>
      </c>
      <c r="Q46" s="61"/>
      <c r="S46" s="34">
        <v>0</v>
      </c>
      <c r="U46" s="34">
        <v>572418974</v>
      </c>
      <c r="W46" s="35">
        <v>0.26</v>
      </c>
    </row>
    <row r="47" spans="1:23" ht="21.75" customHeight="1" x14ac:dyDescent="0.2">
      <c r="A47" s="64" t="s">
        <v>41</v>
      </c>
      <c r="B47" s="64"/>
      <c r="D47" s="34">
        <v>0</v>
      </c>
      <c r="F47" s="34">
        <v>2679992320</v>
      </c>
      <c r="H47" s="34">
        <v>0</v>
      </c>
      <c r="J47" s="34">
        <v>2679992320</v>
      </c>
      <c r="L47" s="35">
        <v>1.25</v>
      </c>
      <c r="N47" s="34">
        <v>0</v>
      </c>
      <c r="P47" s="61">
        <v>-207477030</v>
      </c>
      <c r="Q47" s="61"/>
      <c r="S47" s="34">
        <v>0</v>
      </c>
      <c r="U47" s="34">
        <v>-207477030</v>
      </c>
      <c r="W47" s="35">
        <v>-0.09</v>
      </c>
    </row>
    <row r="48" spans="1:23" ht="21.75" customHeight="1" x14ac:dyDescent="0.2">
      <c r="A48" s="64" t="s">
        <v>60</v>
      </c>
      <c r="B48" s="64"/>
      <c r="D48" s="34">
        <v>0</v>
      </c>
      <c r="F48" s="34">
        <v>-23413093081</v>
      </c>
      <c r="H48" s="34">
        <v>0</v>
      </c>
      <c r="J48" s="34">
        <v>-23413093081</v>
      </c>
      <c r="L48" s="35">
        <v>-10.89</v>
      </c>
      <c r="N48" s="34">
        <v>0</v>
      </c>
      <c r="P48" s="61">
        <v>-23413093081</v>
      </c>
      <c r="Q48" s="61"/>
      <c r="S48" s="34">
        <v>0</v>
      </c>
      <c r="U48" s="34">
        <v>-23413093081</v>
      </c>
      <c r="W48" s="35">
        <v>-10.64</v>
      </c>
    </row>
    <row r="49" spans="1:23" ht="21.75" customHeight="1" x14ac:dyDescent="0.2">
      <c r="A49" s="64" t="s">
        <v>132</v>
      </c>
      <c r="B49" s="64"/>
      <c r="D49" s="34">
        <v>0</v>
      </c>
      <c r="F49" s="34">
        <v>12537124893</v>
      </c>
      <c r="H49" s="34">
        <v>0</v>
      </c>
      <c r="J49" s="34">
        <v>12537124893</v>
      </c>
      <c r="L49" s="35">
        <v>5.83</v>
      </c>
      <c r="N49" s="34">
        <v>0</v>
      </c>
      <c r="P49" s="61">
        <v>20901457874</v>
      </c>
      <c r="Q49" s="61"/>
      <c r="S49" s="34">
        <v>0</v>
      </c>
      <c r="U49" s="34">
        <v>20901457874</v>
      </c>
      <c r="W49" s="35">
        <v>9.5</v>
      </c>
    </row>
    <row r="50" spans="1:23" ht="21.75" customHeight="1" x14ac:dyDescent="0.2">
      <c r="A50" s="64" t="s">
        <v>62</v>
      </c>
      <c r="B50" s="64"/>
      <c r="D50" s="34">
        <v>0</v>
      </c>
      <c r="F50" s="34">
        <v>-297500000</v>
      </c>
      <c r="H50" s="34">
        <v>0</v>
      </c>
      <c r="J50" s="34">
        <v>-297500000</v>
      </c>
      <c r="L50" s="35">
        <v>-0.14000000000000001</v>
      </c>
      <c r="N50" s="34">
        <v>0</v>
      </c>
      <c r="P50" s="61">
        <v>-297500000</v>
      </c>
      <c r="Q50" s="61"/>
      <c r="S50" s="34">
        <v>0</v>
      </c>
      <c r="U50" s="34">
        <v>-297500000</v>
      </c>
      <c r="W50" s="35">
        <v>-0.14000000000000001</v>
      </c>
    </row>
    <row r="51" spans="1:23" ht="21.75" customHeight="1" x14ac:dyDescent="0.2">
      <c r="A51" s="64" t="s">
        <v>58</v>
      </c>
      <c r="B51" s="64"/>
      <c r="D51" s="34">
        <v>0</v>
      </c>
      <c r="F51" s="34">
        <v>18111698437</v>
      </c>
      <c r="H51" s="34">
        <v>0</v>
      </c>
      <c r="J51" s="34">
        <v>18111698437</v>
      </c>
      <c r="L51" s="35">
        <v>8.43</v>
      </c>
      <c r="N51" s="34">
        <v>0</v>
      </c>
      <c r="P51" s="61">
        <v>18111698437</v>
      </c>
      <c r="Q51" s="61"/>
      <c r="S51" s="34">
        <v>0</v>
      </c>
      <c r="U51" s="34">
        <v>18111698437</v>
      </c>
      <c r="W51" s="35">
        <v>8.23</v>
      </c>
    </row>
    <row r="52" spans="1:23" ht="21.75" customHeight="1" x14ac:dyDescent="0.2">
      <c r="A52" s="64" t="s">
        <v>27</v>
      </c>
      <c r="B52" s="64"/>
      <c r="D52" s="34">
        <v>0</v>
      </c>
      <c r="F52" s="34">
        <v>1252544650</v>
      </c>
      <c r="H52" s="34">
        <v>0</v>
      </c>
      <c r="J52" s="34">
        <v>1252544650</v>
      </c>
      <c r="L52" s="35">
        <v>0.57999999999999996</v>
      </c>
      <c r="N52" s="34">
        <v>0</v>
      </c>
      <c r="P52" s="61">
        <v>-2184307933</v>
      </c>
      <c r="Q52" s="61"/>
      <c r="S52" s="34">
        <v>0</v>
      </c>
      <c r="U52" s="34">
        <v>-2184307933</v>
      </c>
      <c r="W52" s="35">
        <v>-0.99</v>
      </c>
    </row>
    <row r="53" spans="1:23" ht="21.75" customHeight="1" x14ac:dyDescent="0.2">
      <c r="A53" s="64" t="s">
        <v>54</v>
      </c>
      <c r="B53" s="64"/>
      <c r="D53" s="34">
        <v>0</v>
      </c>
      <c r="F53" s="34">
        <v>4365048884</v>
      </c>
      <c r="H53" s="34">
        <v>0</v>
      </c>
      <c r="J53" s="34">
        <v>4365048884</v>
      </c>
      <c r="L53" s="35">
        <v>2.0299999999999998</v>
      </c>
      <c r="N53" s="34">
        <v>0</v>
      </c>
      <c r="P53" s="61">
        <v>2199747055</v>
      </c>
      <c r="Q53" s="61"/>
      <c r="S53" s="34">
        <v>0</v>
      </c>
      <c r="U53" s="34">
        <v>2199747055</v>
      </c>
      <c r="W53" s="35">
        <v>1</v>
      </c>
    </row>
    <row r="54" spans="1:23" ht="21.75" customHeight="1" x14ac:dyDescent="0.2">
      <c r="A54" s="60" t="s">
        <v>28</v>
      </c>
      <c r="B54" s="60"/>
      <c r="D54" s="36">
        <v>0</v>
      </c>
      <c r="F54" s="36">
        <v>7106511420</v>
      </c>
      <c r="H54" s="36">
        <v>0</v>
      </c>
      <c r="J54" s="36">
        <v>7106511420</v>
      </c>
      <c r="L54" s="37">
        <v>3.31</v>
      </c>
      <c r="N54" s="36">
        <v>0</v>
      </c>
      <c r="P54" s="61">
        <v>2536608541</v>
      </c>
      <c r="Q54" s="62"/>
      <c r="S54" s="36">
        <v>0</v>
      </c>
      <c r="U54" s="36">
        <v>2536608541</v>
      </c>
      <c r="W54" s="37">
        <v>1.1499999999999999</v>
      </c>
    </row>
    <row r="55" spans="1:23" ht="21.75" customHeight="1" thickBot="1" x14ac:dyDescent="0.25">
      <c r="A55" s="63" t="s">
        <v>63</v>
      </c>
      <c r="B55" s="63"/>
      <c r="D55" s="38">
        <v>0</v>
      </c>
      <c r="F55" s="38">
        <v>187299846680</v>
      </c>
      <c r="H55" s="38">
        <v>-3503431803</v>
      </c>
      <c r="J55" s="38">
        <v>183796414877</v>
      </c>
      <c r="L55" s="39">
        <v>85.49</v>
      </c>
      <c r="N55" s="38">
        <v>100802005346</v>
      </c>
      <c r="Q55" s="38">
        <v>-72068853738</v>
      </c>
      <c r="S55" s="38">
        <v>-14480421739</v>
      </c>
      <c r="U55" s="38">
        <v>14252729869</v>
      </c>
      <c r="W55" s="39">
        <v>6.47</v>
      </c>
    </row>
  </sheetData>
  <mergeCells count="103"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  <mergeCell ref="A13:B13"/>
    <mergeCell ref="P13:Q13"/>
    <mergeCell ref="A14:B14"/>
    <mergeCell ref="P14:Q14"/>
    <mergeCell ref="A10:B10"/>
    <mergeCell ref="P10:Q10"/>
    <mergeCell ref="A11:B11"/>
    <mergeCell ref="P11:Q11"/>
    <mergeCell ref="A12:B12"/>
    <mergeCell ref="P12:Q12"/>
    <mergeCell ref="A18:B18"/>
    <mergeCell ref="P18:Q18"/>
    <mergeCell ref="A19:B19"/>
    <mergeCell ref="P19:Q19"/>
    <mergeCell ref="A20:B20"/>
    <mergeCell ref="P20:Q20"/>
    <mergeCell ref="A15:B15"/>
    <mergeCell ref="P15:Q15"/>
    <mergeCell ref="A16:B16"/>
    <mergeCell ref="P16:Q16"/>
    <mergeCell ref="A17:B17"/>
    <mergeCell ref="P17:Q17"/>
    <mergeCell ref="A24:B24"/>
    <mergeCell ref="P24:Q24"/>
    <mergeCell ref="A25:B25"/>
    <mergeCell ref="P25:Q25"/>
    <mergeCell ref="A26:B26"/>
    <mergeCell ref="P26:Q26"/>
    <mergeCell ref="A21:B21"/>
    <mergeCell ref="P21:Q21"/>
    <mergeCell ref="A22:B22"/>
    <mergeCell ref="P22:Q22"/>
    <mergeCell ref="A23:B23"/>
    <mergeCell ref="P23:Q23"/>
    <mergeCell ref="A30:B30"/>
    <mergeCell ref="P30:Q30"/>
    <mergeCell ref="A31:B31"/>
    <mergeCell ref="P31:Q31"/>
    <mergeCell ref="A32:B32"/>
    <mergeCell ref="P32:Q32"/>
    <mergeCell ref="A27:B27"/>
    <mergeCell ref="P27:Q27"/>
    <mergeCell ref="A28:B28"/>
    <mergeCell ref="P28:Q28"/>
    <mergeCell ref="A29:B29"/>
    <mergeCell ref="P29:Q29"/>
    <mergeCell ref="A36:B36"/>
    <mergeCell ref="P36:Q36"/>
    <mergeCell ref="A37:B37"/>
    <mergeCell ref="P37:Q37"/>
    <mergeCell ref="A38:B38"/>
    <mergeCell ref="P38:Q38"/>
    <mergeCell ref="A33:B33"/>
    <mergeCell ref="P33:Q33"/>
    <mergeCell ref="A34:B34"/>
    <mergeCell ref="P34:Q34"/>
    <mergeCell ref="A35:B35"/>
    <mergeCell ref="P35:Q35"/>
    <mergeCell ref="A42:B42"/>
    <mergeCell ref="P42:Q42"/>
    <mergeCell ref="A43:B43"/>
    <mergeCell ref="P43:Q43"/>
    <mergeCell ref="A44:B44"/>
    <mergeCell ref="P44:Q44"/>
    <mergeCell ref="A39:B39"/>
    <mergeCell ref="P39:Q39"/>
    <mergeCell ref="A40:B40"/>
    <mergeCell ref="P40:Q40"/>
    <mergeCell ref="A41:B41"/>
    <mergeCell ref="P41:Q41"/>
    <mergeCell ref="A48:B48"/>
    <mergeCell ref="P48:Q48"/>
    <mergeCell ref="A49:B49"/>
    <mergeCell ref="P49:Q49"/>
    <mergeCell ref="A50:B50"/>
    <mergeCell ref="P50:Q50"/>
    <mergeCell ref="A45:B45"/>
    <mergeCell ref="P45:Q45"/>
    <mergeCell ref="A46:B46"/>
    <mergeCell ref="P46:Q46"/>
    <mergeCell ref="A47:B47"/>
    <mergeCell ref="P47:Q47"/>
    <mergeCell ref="A54:B54"/>
    <mergeCell ref="P54:Q54"/>
    <mergeCell ref="A55:B55"/>
    <mergeCell ref="A51:B51"/>
    <mergeCell ref="P51:Q51"/>
    <mergeCell ref="A52:B52"/>
    <mergeCell ref="P52:Q52"/>
    <mergeCell ref="A53:B53"/>
    <mergeCell ref="P53:Q53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6"/>
  <sheetViews>
    <sheetView rightToLeft="1" view="pageBreakPreview" zoomScale="90" zoomScaleNormal="100" zoomScaleSheetLayoutView="90" workbookViewId="0">
      <selection activeCell="F16" sqref="F16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1.75" customHeight="1" x14ac:dyDescent="0.2">
      <c r="A2" s="47" t="s">
        <v>106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4.45" customHeight="1" x14ac:dyDescent="0.2"/>
    <row r="5" spans="1:10" ht="29.1" customHeight="1" x14ac:dyDescent="0.2">
      <c r="A5" s="1" t="s">
        <v>107</v>
      </c>
      <c r="B5" s="49" t="s">
        <v>108</v>
      </c>
      <c r="C5" s="49"/>
      <c r="D5" s="49"/>
      <c r="E5" s="49"/>
      <c r="F5" s="49"/>
      <c r="G5" s="49"/>
      <c r="H5" s="49"/>
      <c r="I5" s="49"/>
      <c r="J5" s="49"/>
    </row>
    <row r="6" spans="1:10" ht="14.45" customHeight="1" x14ac:dyDescent="0.2"/>
    <row r="7" spans="1:10" ht="14.45" customHeight="1" x14ac:dyDescent="0.2">
      <c r="A7" s="50" t="s">
        <v>109</v>
      </c>
      <c r="B7" s="50"/>
      <c r="D7" s="2" t="s">
        <v>110</v>
      </c>
      <c r="F7" s="2" t="s">
        <v>103</v>
      </c>
      <c r="H7" s="2" t="s">
        <v>111</v>
      </c>
      <c r="J7" s="2" t="s">
        <v>112</v>
      </c>
    </row>
    <row r="8" spans="1:10" ht="21.75" customHeight="1" x14ac:dyDescent="0.2">
      <c r="A8" s="52" t="s">
        <v>113</v>
      </c>
      <c r="B8" s="52"/>
      <c r="D8" s="5" t="s">
        <v>114</v>
      </c>
      <c r="F8" s="6">
        <v>183796414877</v>
      </c>
      <c r="H8" s="7">
        <v>0.84949248909616426</v>
      </c>
      <c r="J8" s="7">
        <v>3.34</v>
      </c>
    </row>
    <row r="9" spans="1:10" ht="21.75" customHeight="1" x14ac:dyDescent="0.2">
      <c r="A9" s="54" t="s">
        <v>115</v>
      </c>
      <c r="B9" s="54"/>
      <c r="D9" s="8" t="s">
        <v>116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54" t="s">
        <v>117</v>
      </c>
      <c r="B10" s="54"/>
      <c r="D10" s="8" t="s">
        <v>118</v>
      </c>
      <c r="F10" s="9">
        <v>0</v>
      </c>
      <c r="H10" s="10">
        <v>0</v>
      </c>
      <c r="J10" s="10">
        <v>0</v>
      </c>
    </row>
    <row r="11" spans="1:10" ht="21.75" customHeight="1" x14ac:dyDescent="0.2">
      <c r="A11" s="54" t="s">
        <v>119</v>
      </c>
      <c r="B11" s="54"/>
      <c r="D11" s="8" t="s">
        <v>120</v>
      </c>
      <c r="F11" s="9">
        <v>32372171876</v>
      </c>
      <c r="H11" s="10">
        <v>0.14962161739006469</v>
      </c>
      <c r="J11" s="10">
        <v>0.59</v>
      </c>
    </row>
    <row r="12" spans="1:10" ht="21.75" customHeight="1" x14ac:dyDescent="0.2">
      <c r="A12" s="56" t="s">
        <v>121</v>
      </c>
      <c r="B12" s="56"/>
      <c r="D12" s="11" t="s">
        <v>122</v>
      </c>
      <c r="F12" s="13">
        <v>88919149</v>
      </c>
      <c r="H12" s="14">
        <v>4.1097727212401238E-4</v>
      </c>
      <c r="J12" s="14">
        <v>0.02</v>
      </c>
    </row>
    <row r="13" spans="1:10" ht="21.75" customHeight="1" x14ac:dyDescent="0.2">
      <c r="A13" s="58" t="s">
        <v>63</v>
      </c>
      <c r="B13" s="58"/>
      <c r="D13" s="16"/>
      <c r="F13" s="16">
        <f>SUM(F8:F12)</f>
        <v>216257505902</v>
      </c>
      <c r="H13" s="17">
        <v>0.99952508375835303</v>
      </c>
      <c r="J13" s="17">
        <v>3.95</v>
      </c>
    </row>
    <row r="15" spans="1:10" ht="18.75" x14ac:dyDescent="0.2">
      <c r="F15" s="20"/>
    </row>
    <row r="16" spans="1:10" x14ac:dyDescent="0.2">
      <c r="F16" s="23"/>
    </row>
    <row r="17" spans="6:6" ht="18.75" x14ac:dyDescent="0.2">
      <c r="F17" s="20"/>
    </row>
    <row r="18" spans="6:6" ht="18.75" x14ac:dyDescent="0.2">
      <c r="F18" s="24"/>
    </row>
    <row r="19" spans="6:6" ht="18.75" x14ac:dyDescent="0.2">
      <c r="F19" s="28"/>
    </row>
    <row r="20" spans="6:6" ht="18.75" x14ac:dyDescent="0.2">
      <c r="F20" s="27"/>
    </row>
    <row r="21" spans="6:6" ht="18.75" x14ac:dyDescent="0.2">
      <c r="F21" s="20"/>
    </row>
    <row r="22" spans="6:6" ht="18.75" x14ac:dyDescent="0.2">
      <c r="F22" s="20"/>
    </row>
    <row r="23" spans="6:6" ht="18.75" x14ac:dyDescent="0.2">
      <c r="F23" s="20"/>
    </row>
    <row r="24" spans="6:6" ht="18.75" x14ac:dyDescent="0.2">
      <c r="F24" s="20"/>
    </row>
    <row r="25" spans="6:6" ht="18.75" x14ac:dyDescent="0.2">
      <c r="F25" s="20"/>
    </row>
    <row r="26" spans="6:6" ht="18.75" x14ac:dyDescent="0.2">
      <c r="F26" s="20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 سرمایه گذاری در سهام</vt:lpstr>
      <vt:lpstr>درآمد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Matin Farzaneh</dc:creator>
  <dc:description/>
  <cp:lastModifiedBy>Matin Farzaneh</cp:lastModifiedBy>
  <cp:lastPrinted>2024-09-28T10:01:59Z</cp:lastPrinted>
  <dcterms:created xsi:type="dcterms:W3CDTF">2024-09-25T10:48:45Z</dcterms:created>
  <dcterms:modified xsi:type="dcterms:W3CDTF">2024-09-29T07:31:01Z</dcterms:modified>
</cp:coreProperties>
</file>